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010184\Desktop\新しいフォルダー\konbain\"/>
    </mc:Choice>
  </mc:AlternateContent>
  <xr:revisionPtr revIDLastSave="0" documentId="13_ncr:1_{ECC9BEEA-6670-4573-A4E8-483D9E1F5A5C}" xr6:coauthVersionLast="47" xr6:coauthVersionMax="47" xr10:uidLastSave="{00000000-0000-0000-0000-000000000000}"/>
  <bookViews>
    <workbookView xWindow="-120" yWindow="-120" windowWidth="29040" windowHeight="15840" xr2:uid="{4D345C25-4B1C-455F-83F5-3CA6FFF4C674}"/>
  </bookViews>
  <sheets>
    <sheet name="価格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6" l="1"/>
  <c r="H38" i="6"/>
  <c r="H106" i="6" l="1"/>
  <c r="H117" i="6"/>
  <c r="H116" i="6"/>
  <c r="H115" i="6"/>
  <c r="H114" i="6"/>
  <c r="H113" i="6"/>
  <c r="H112" i="6"/>
  <c r="H111" i="6"/>
  <c r="H110" i="6"/>
  <c r="H109" i="6"/>
  <c r="H108" i="6"/>
  <c r="H107" i="6"/>
  <c r="H101" i="6"/>
  <c r="H100" i="6"/>
  <c r="H99" i="6"/>
  <c r="H98" i="6"/>
  <c r="H97" i="6"/>
  <c r="H96" i="6"/>
  <c r="H95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37" i="6"/>
  <c r="H36" i="6"/>
  <c r="H35" i="6"/>
  <c r="H29" i="6"/>
  <c r="H28" i="6"/>
  <c r="H27" i="6"/>
  <c r="H26" i="6"/>
  <c r="H25" i="6"/>
  <c r="H24" i="6"/>
  <c r="H19" i="6"/>
  <c r="H18" i="6"/>
  <c r="H17" i="6"/>
  <c r="H16" i="6"/>
  <c r="H15" i="6"/>
  <c r="H14" i="6"/>
  <c r="H13" i="6"/>
  <c r="H7" i="6" l="1"/>
  <c r="G7" i="6"/>
</calcChain>
</file>

<file path=xl/sharedStrings.xml><?xml version="1.0" encoding="utf-8"?>
<sst xmlns="http://schemas.openxmlformats.org/spreadsheetml/2006/main" count="523" uniqueCount="157">
  <si>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</si>
  <si>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</si>
  <si>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</si>
  <si>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</si>
  <si>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</si>
  <si>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</si>
  <si>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コンバイン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</si>
  <si>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</si>
  <si>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</si>
  <si>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</si>
  <si>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</si>
  <si>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</si>
  <si>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</si>
  <si>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YH1150A</t>
  </si>
  <si>
    <t>QSJ</t>
  </si>
  <si>
    <t>2.0mリールヘッダー仕様</t>
  </si>
  <si>
    <t>QSMJ</t>
  </si>
  <si>
    <t>2.0mリールヘッダー仕様・セカンドモア付</t>
  </si>
  <si>
    <t>○</t>
  </si>
  <si>
    <t>QWSJ</t>
  </si>
  <si>
    <t>2.6mリールヘッダー仕様</t>
  </si>
  <si>
    <t>QWSMJ</t>
  </si>
  <si>
    <t>2.6mリールヘッダー仕様・セカンドモア付</t>
  </si>
  <si>
    <t>QW32SJ</t>
  </si>
  <si>
    <t>3.2mリールヘッダー仕様</t>
  </si>
  <si>
    <t>QW32SMJ</t>
  </si>
  <si>
    <t>3.2mリールヘッダー仕様・セカンドモア付</t>
  </si>
  <si>
    <t>QSJRN</t>
  </si>
  <si>
    <t>リールヘッダー無し仕様</t>
  </si>
  <si>
    <t>稲用</t>
    <rPh sb="0" eb="1">
      <t>イネ</t>
    </rPh>
    <rPh sb="1" eb="2">
      <t>ヨウ</t>
    </rPh>
    <phoneticPr fontId="2"/>
  </si>
  <si>
    <t>品名</t>
    <rPh sb="0" eb="2">
      <t>ヒンメイ</t>
    </rPh>
    <phoneticPr fontId="2"/>
  </si>
  <si>
    <t>仕様</t>
    <phoneticPr fontId="2"/>
  </si>
  <si>
    <t>備考</t>
    <rPh sb="0" eb="2">
      <t>ビコウ</t>
    </rPh>
    <phoneticPr fontId="2"/>
  </si>
  <si>
    <t>又は商品コード</t>
    <rPh sb="0" eb="1">
      <t>マタ</t>
    </rPh>
    <rPh sb="2" eb="4">
      <t>ショウヒン</t>
    </rPh>
    <phoneticPr fontId="2"/>
  </si>
  <si>
    <t>リールヘッダー
（2.0m）</t>
    <phoneticPr fontId="2"/>
  </si>
  <si>
    <t>リールヘッダー
（2.6m）</t>
    <phoneticPr fontId="2"/>
  </si>
  <si>
    <t>リールヘッダー（3.2m）</t>
    <phoneticPr fontId="2"/>
  </si>
  <si>
    <t>スプレッダ</t>
  </si>
  <si>
    <t>CSS1140</t>
  </si>
  <si>
    <t>CW</t>
  </si>
  <si>
    <t>標準装備</t>
  </si>
  <si>
    <t>セカンドモア</t>
  </si>
  <si>
    <t>2.0mリールヘッダー用</t>
  </si>
  <si>
    <t>CSM1100</t>
  </si>
  <si>
    <t>△</t>
  </si>
  <si>
    <t>2.6mリールヘッダー用</t>
  </si>
  <si>
    <t>W</t>
  </si>
  <si>
    <t>3.2mリールヘッダー用</t>
    <phoneticPr fontId="2"/>
  </si>
  <si>
    <t>CSM1150A</t>
  </si>
  <si>
    <t>W32</t>
  </si>
  <si>
    <t>リモコンオーガ（オーガ先端リモコン）</t>
  </si>
  <si>
    <t>CSW1150</t>
  </si>
  <si>
    <t>YM-KIT</t>
  </si>
  <si>
    <t>△/△</t>
  </si>
  <si>
    <t>△オプション</t>
    <phoneticPr fontId="2"/>
  </si>
  <si>
    <t>麦用</t>
    <rPh sb="0" eb="1">
      <t>ムギ</t>
    </rPh>
    <rPh sb="1" eb="2">
      <t>ヨウ</t>
    </rPh>
    <phoneticPr fontId="2"/>
  </si>
  <si>
    <t>麦取込みキット</t>
  </si>
  <si>
    <t>JP</t>
  </si>
  <si>
    <t>△/△※1</t>
  </si>
  <si>
    <t>△オプション
※1小麦のみとなります。</t>
    <phoneticPr fontId="2"/>
  </si>
  <si>
    <t>大豆用</t>
  </si>
  <si>
    <t>リールヘッダー
（2.0m）</t>
  </si>
  <si>
    <t>リールヘッダー
（2.6m）</t>
  </si>
  <si>
    <t>リールヘッダー
（3.2m）</t>
    <phoneticPr fontId="2"/>
  </si>
  <si>
    <t>ロークロップヘッダー</t>
  </si>
  <si>
    <t>大豆</t>
  </si>
  <si>
    <t>ビーンキット</t>
  </si>
  <si>
    <t>B1150A-K</t>
  </si>
  <si>
    <t>P</t>
  </si>
  <si>
    <t>WP</t>
  </si>
  <si>
    <t>3.2mリールヘッダー用</t>
  </si>
  <si>
    <t>W32P</t>
  </si>
  <si>
    <t>ビーンスラット</t>
  </si>
  <si>
    <t>B800-K</t>
  </si>
  <si>
    <t>SLAT</t>
  </si>
  <si>
    <t>※1</t>
  </si>
  <si>
    <t>B800-KW</t>
  </si>
  <si>
    <t>B1150AKW32</t>
  </si>
  <si>
    <t>ユニット［4畦タイプ］</t>
  </si>
  <si>
    <t>CRC4</t>
  </si>
  <si>
    <t>1150A</t>
  </si>
  <si>
    <t>○ ※2</t>
  </si>
  <si>
    <t>プラットフォーム</t>
  </si>
  <si>
    <t>CRC1150A</t>
  </si>
  <si>
    <t>PF</t>
  </si>
  <si>
    <t>大豆直接排出キット</t>
  </si>
  <si>
    <t>B1150-S</t>
  </si>
  <si>
    <t>B1150-L</t>
  </si>
  <si>
    <t>タインキット</t>
  </si>
  <si>
    <t>B950-K</t>
  </si>
  <si>
    <t>TAIN</t>
  </si>
  <si>
    <t>B950-KW</t>
  </si>
  <si>
    <t>樹脂タインキット</t>
  </si>
  <si>
    <t>B1100-KW</t>
  </si>
  <si>
    <t>RESIN-T</t>
  </si>
  <si>
    <t>リフター（数量：1組）</t>
  </si>
  <si>
    <t>7S7603-17550</t>
  </si>
  <si>
    <t>△/-</t>
  </si>
  <si>
    <t>※1ビーンスラットはビーンキットに含まれています。
※2CRC4,1150AとCRC1150A,PFはマッチングが必要です。</t>
  </si>
  <si>
    <t>小豆用</t>
  </si>
  <si>
    <t>ダイレクトピック</t>
  </si>
  <si>
    <t>小豆</t>
  </si>
  <si>
    <t>小豆キット</t>
  </si>
  <si>
    <t>ビーンキット有り</t>
  </si>
  <si>
    <t>RB1150A</t>
  </si>
  <si>
    <t>ビーンキット無し</t>
  </si>
  <si>
    <t>RB1150B</t>
  </si>
  <si>
    <t>△ ※1</t>
  </si>
  <si>
    <t>そば用</t>
    <rPh sb="2" eb="3">
      <t>ヨウ</t>
    </rPh>
    <phoneticPr fontId="2"/>
  </si>
  <si>
    <t>リールヘッダー（2.0m）</t>
  </si>
  <si>
    <t>リールヘッダー（2.6m）</t>
  </si>
  <si>
    <t>そばキット</t>
  </si>
  <si>
    <t>BW1150B</t>
  </si>
  <si>
    <t>子実用とうもろこし用</t>
  </si>
  <si>
    <t>コーンヘッダー</t>
  </si>
  <si>
    <t>コーン脱こく部キット</t>
  </si>
  <si>
    <t>C1150AK</t>
  </si>
  <si>
    <t>B</t>
  </si>
  <si>
    <t>コーン刈取部キット</t>
  </si>
  <si>
    <t>D1150</t>
  </si>
  <si>
    <t>2.6mリールヘッダー用</t>
    <phoneticPr fontId="2"/>
  </si>
  <si>
    <t>D1150A</t>
  </si>
  <si>
    <t>コーンヘッダー［3畦タイプ］</t>
  </si>
  <si>
    <t>CH3R</t>
  </si>
  <si>
    <t>1150A-JP</t>
  </si>
  <si>
    <t>コーンヘッダージョイントキット</t>
  </si>
  <si>
    <t>DS1150A</t>
  </si>
  <si>
    <t>CSM1100</t>
    <phoneticPr fontId="2"/>
  </si>
  <si>
    <t>排出高さ1600mm
装着時全2930mm</t>
    <phoneticPr fontId="2"/>
  </si>
  <si>
    <t>排出高さ2610mm
装着時全3880mm</t>
    <phoneticPr fontId="2"/>
  </si>
  <si>
    <t>〇必須　△オプション</t>
    <rPh sb="1" eb="3">
      <t>ヒッス</t>
    </rPh>
    <phoneticPr fontId="2"/>
  </si>
  <si>
    <t>※稲と麦と大豆を収穫するオプションを事前に選択しているので、お客様のご要望に合わせて変更をお願いいたします。</t>
    <rPh sb="1" eb="2">
      <t>イネ</t>
    </rPh>
    <rPh sb="3" eb="4">
      <t>ムギ</t>
    </rPh>
    <rPh sb="5" eb="7">
      <t>ダイズ</t>
    </rPh>
    <rPh sb="8" eb="10">
      <t>シュウカク</t>
    </rPh>
    <rPh sb="18" eb="20">
      <t>ジゼン</t>
    </rPh>
    <rPh sb="21" eb="23">
      <t>センタク</t>
    </rPh>
    <rPh sb="31" eb="33">
      <t>キャクサマ</t>
    </rPh>
    <rPh sb="35" eb="37">
      <t>ヨウボウ</t>
    </rPh>
    <rPh sb="38" eb="39">
      <t>ア</t>
    </rPh>
    <rPh sb="42" eb="44">
      <t>ヘンコウ</t>
    </rPh>
    <rPh sb="46" eb="47">
      <t>ネガ</t>
    </rPh>
    <phoneticPr fontId="2"/>
  </si>
  <si>
    <t>○
（どちらか）</t>
  </si>
  <si>
    <t>○
（どちらか）</t>
    <phoneticPr fontId="2"/>
  </si>
  <si>
    <t>△
（いずれか）</t>
  </si>
  <si>
    <t>△
（いずれか）</t>
    <phoneticPr fontId="2"/>
  </si>
  <si>
    <t>（いずれか）</t>
    <phoneticPr fontId="2"/>
  </si>
  <si>
    <t>△
（どちらか）</t>
  </si>
  <si>
    <t>△
（どちらか）</t>
    <phoneticPr fontId="2"/>
  </si>
  <si>
    <t>※1 ビーンスラットはビーンキットに含まれています。
※2 CRC4,1150AとCRC1150A,PFはマッチングが必要です。</t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</si>
  <si>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</si>
  <si>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CSS1140</t>
    <phoneticPr fontId="2"/>
  </si>
  <si>
    <t>CSW1150</t>
    <phoneticPr fontId="2"/>
  </si>
  <si>
    <t>YM-KIT</t>
    <phoneticPr fontId="2"/>
  </si>
  <si>
    <t>WR1150</t>
    <phoneticPr fontId="2"/>
  </si>
  <si>
    <t>CRC1150A</t>
    <phoneticPr fontId="2"/>
  </si>
  <si>
    <t>B1150AKW32</t>
    <phoneticPr fontId="2"/>
  </si>
  <si>
    <t>CRC4</t>
    <phoneticPr fontId="2"/>
  </si>
  <si>
    <t>DP26</t>
    <phoneticPr fontId="2"/>
  </si>
  <si>
    <t>BW1150A</t>
    <phoneticPr fontId="2"/>
  </si>
  <si>
    <t>C1150AK</t>
    <phoneticPr fontId="2"/>
  </si>
  <si>
    <t>収穫量センサー</t>
    <phoneticPr fontId="2"/>
  </si>
  <si>
    <t>-</t>
  </si>
  <si>
    <t>収穫量センサーが必要です。</t>
    <phoneticPr fontId="2"/>
  </si>
  <si>
    <t>収穫量マッピング</t>
    <rPh sb="0" eb="2">
      <t>シュウカク</t>
    </rPh>
    <rPh sb="2" eb="3">
      <t>リョウ</t>
    </rPh>
    <phoneticPr fontId="2"/>
  </si>
  <si>
    <t>収穫量マッピング</t>
    <phoneticPr fontId="2"/>
  </si>
  <si>
    <t>7S7603-17550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</si>
</sst>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2" xfId="0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0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5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8" fontId="4" fillId="0" borderId="51" xfId="1" applyFont="1" applyBorder="1" applyAlignment="1">
      <alignment vertical="center"/>
    </xf>
    <xf numFmtId="3" fontId="4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0" borderId="73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7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38" fontId="4" fillId="0" borderId="71" xfId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 wrapText="1"/>
    </xf>
    <xf numFmtId="3" fontId="4" fillId="0" borderId="73" xfId="0" applyNumberFormat="1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0" borderId="61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38" fontId="4" fillId="0" borderId="59" xfId="1" applyFont="1" applyBorder="1" applyAlignment="1">
      <alignment vertical="center"/>
    </xf>
    <xf numFmtId="3" fontId="4" fillId="0" borderId="60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4" fillId="0" borderId="2" xfId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38" fontId="4" fillId="0" borderId="12" xfId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8" fontId="4" fillId="0" borderId="0" xfId="1" applyFont="1" applyBorder="1">
      <alignment vertical="center"/>
    </xf>
    <xf numFmtId="0" fontId="4" fillId="0" borderId="4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9" xfId="0" applyFont="1" applyBorder="1">
      <alignment vertical="center"/>
    </xf>
    <xf numFmtId="3" fontId="4" fillId="0" borderId="80" xfId="0" applyNumberFormat="1" applyFont="1" applyBorder="1" applyAlignment="1">
      <alignment horizontal="center" vertical="center" wrapText="1"/>
    </xf>
    <xf numFmtId="0" fontId="4" fillId="0" borderId="77" xfId="0" applyFont="1" applyBorder="1">
      <alignment vertical="center"/>
    </xf>
    <xf numFmtId="3" fontId="4" fillId="0" borderId="81" xfId="0" applyNumberFormat="1" applyFont="1" applyBorder="1" applyAlignment="1">
      <alignment horizontal="center" vertical="center" wrapText="1"/>
    </xf>
    <xf numFmtId="0" fontId="4" fillId="0" borderId="57" xfId="0" applyFont="1" applyBorder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69" xfId="0" applyNumberFormat="1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4" fillId="0" borderId="34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5" fillId="0" borderId="0" xfId="0" applyNumberFormat="1" applyFont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77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7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top" wrapText="1"/>
    </xf>
    <xf numFmtId="0" fontId="4" fillId="0" borderId="75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4" fillId="3" borderId="11" xfId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horizontal="right" vertical="center" wrapText="1"/>
    </xf>
    <xf numFmtId="38" fontId="4" fillId="3" borderId="51" xfId="1" applyFont="1" applyFill="1" applyBorder="1" applyAlignment="1">
      <alignment vertical="center"/>
    </xf>
    <xf numFmtId="3" fontId="4" fillId="3" borderId="52" xfId="0" applyNumberFormat="1" applyFont="1" applyFill="1" applyBorder="1" applyAlignment="1">
      <alignment horizontal="right" vertical="center" wrapText="1"/>
    </xf>
    <xf numFmtId="38" fontId="4" fillId="3" borderId="71" xfId="1" applyFont="1" applyFill="1" applyBorder="1" applyAlignment="1">
      <alignment vertical="center"/>
    </xf>
    <xf numFmtId="3" fontId="4" fillId="3" borderId="72" xfId="0" applyNumberFormat="1" applyFont="1" applyFill="1" applyBorder="1" applyAlignment="1">
      <alignment horizontal="right" vertical="center" wrapText="1"/>
    </xf>
    <xf numFmtId="38" fontId="4" fillId="3" borderId="59" xfId="1" applyFont="1" applyFill="1" applyBorder="1" applyAlignment="1">
      <alignment vertical="center"/>
    </xf>
    <xf numFmtId="3" fontId="4" fillId="3" borderId="60" xfId="0" applyNumberFormat="1" applyFont="1" applyFill="1" applyBorder="1" applyAlignment="1">
      <alignment horizontal="right" vertical="center" wrapText="1"/>
    </xf>
    <xf numFmtId="38" fontId="4" fillId="3" borderId="2" xfId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36" xfId="0" applyFont="1" applyBorder="1">
      <alignment vertical="center"/>
    </xf>
    <xf numFmtId="3" fontId="4" fillId="0" borderId="91" xfId="0" applyNumberFormat="1" applyFont="1" applyBorder="1" applyAlignment="1">
      <alignment horizontal="center" vertical="center" wrapText="1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38" fontId="4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0" fontId="4" fillId="0" borderId="84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4" fillId="0" borderId="9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4" fillId="0" borderId="89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8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8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0" fontId="7" fillId="0" borderId="35" xfId="0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78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left" vertical="top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3" fontId="4" fillId="0" borderId="79" xfId="0" applyNumberFormat="1" applyFont="1" applyBorder="1" applyAlignment="1">
      <alignment horizontal="center" vertical="center" wrapText="1"/>
    </xf>
    <xf numFmtId="3" fontId="4" fillId="0" borderId="8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1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6227-7DDC-49E3-9229-D5FBA08D9A18}">
  <dimension ref="B1:R118"/>
  <sheetViews>
    <sheetView tabSelected="1" topLeftCell="A3" zoomScale="85" zoomScaleNormal="85" workbookViewId="0">
      <selection activeCell="A3" sqref="A3"/>
    </sheetView>
  </sheetViews>
  <sheetFormatPr defaultColWidth="8.75" defaultRowHeight="15.75" x14ac:dyDescent="0.4"/>
  <cols>
    <col min="1" max="1" width="2.25" style="2" customWidth="1"/>
    <col min="2" max="2" width="8.75" style="2"/>
    <col min="3" max="3" width="27.625" style="2" customWidth="1"/>
    <col min="4" max="4" width="20.25" style="2" customWidth="1"/>
    <col min="5" max="5" width="14.25" style="2" customWidth="1"/>
    <col min="6" max="6" width="12.375" style="2" bestFit="1" customWidth="1"/>
    <col min="7" max="7" width="14.125" style="2" customWidth="1"/>
    <col min="8" max="8" width="13.75" style="2" bestFit="1" customWidth="1"/>
    <col min="9" max="11" width="11.5" style="2" bestFit="1" customWidth="1"/>
    <col min="12" max="12" width="11.375" style="2" customWidth="1"/>
    <col min="13" max="13" width="11.75" style="2" customWidth="1"/>
    <col min="14" max="14" width="11" style="2" customWidth="1"/>
    <col min="15" max="15" width="10.875" style="2" customWidth="1"/>
    <col min="16" max="16" width="11.25" style="2" customWidth="1"/>
    <col min="17" max="17" width="11.75" style="2" customWidth="1"/>
    <col min="18" max="16384" width="8.75" style="2"/>
  </cols>
  <sheetData>
    <row r="1" spans="2:12" s="157" customFormat="1" x14ac:dyDescent="0.4"/>
    <row r="2" spans="2:12" s="157" customFormat="1" ht="21" x14ac:dyDescent="0.4">
      <c r="B2" s="158" t="s">
        <v>140</v>
      </c>
    </row>
    <row r="3" spans="2:12" s="157" customFormat="1" x14ac:dyDescent="0.4"/>
    <row r="4" spans="2:12" ht="16.5" thickBot="1" x14ac:dyDescent="0.45">
      <c r="B4" s="1"/>
      <c r="C4" s="2" t="s">
        <v>0</v>
      </c>
    </row>
    <row r="5" spans="2:12" x14ac:dyDescent="0.4">
      <c r="G5" s="258" t="s">
        <v>1</v>
      </c>
      <c r="H5" s="259"/>
    </row>
    <row r="6" spans="2:12" x14ac:dyDescent="0.4">
      <c r="G6" s="3" t="s">
        <v>2</v>
      </c>
      <c r="H6" s="4" t="s">
        <v>3</v>
      </c>
    </row>
    <row r="7" spans="2:12" ht="27.75" customHeight="1" x14ac:dyDescent="0.4">
      <c r="D7" s="5"/>
      <c r="E7" s="260" t="s">
        <v>4</v>
      </c>
      <c r="F7" s="261"/>
      <c r="G7" s="6">
        <f>SUMIF(B:B,"○",G:G)</f>
        <v>17482100</v>
      </c>
      <c r="H7" s="7">
        <f>SUMIF(B:B,"○",H:H)</f>
        <v>19230310</v>
      </c>
    </row>
    <row r="8" spans="2:12" x14ac:dyDescent="0.4">
      <c r="E8" s="2" t="s">
        <v>5</v>
      </c>
    </row>
    <row r="9" spans="2:12" x14ac:dyDescent="0.4">
      <c r="E9" s="2" t="s">
        <v>131</v>
      </c>
    </row>
    <row r="10" spans="2:12" x14ac:dyDescent="0.4">
      <c r="B10" s="2" t="s">
        <v>6</v>
      </c>
    </row>
    <row r="11" spans="2:12" s="8" customFormat="1" ht="18.75" customHeight="1" x14ac:dyDescent="0.4">
      <c r="B11" s="262" t="s">
        <v>7</v>
      </c>
      <c r="C11" s="183" t="s">
        <v>8</v>
      </c>
      <c r="D11" s="184"/>
      <c r="E11" s="264" t="s">
        <v>9</v>
      </c>
      <c r="F11" s="266" t="s">
        <v>10</v>
      </c>
      <c r="G11" s="213" t="s">
        <v>1</v>
      </c>
      <c r="H11" s="214"/>
      <c r="I11" s="189" t="s">
        <v>11</v>
      </c>
      <c r="J11" s="237"/>
      <c r="K11" s="237"/>
      <c r="L11" s="190"/>
    </row>
    <row r="12" spans="2:12" s="8" customFormat="1" ht="19.5" customHeight="1" x14ac:dyDescent="0.4">
      <c r="B12" s="263"/>
      <c r="C12" s="185"/>
      <c r="D12" s="186"/>
      <c r="E12" s="265"/>
      <c r="F12" s="267"/>
      <c r="G12" s="9" t="s">
        <v>2</v>
      </c>
      <c r="H12" s="10" t="s">
        <v>3</v>
      </c>
      <c r="I12" s="191"/>
      <c r="J12" s="238"/>
      <c r="K12" s="238"/>
      <c r="L12" s="192"/>
    </row>
    <row r="13" spans="2:12" s="16" customFormat="1" x14ac:dyDescent="0.4">
      <c r="B13" s="11" t="s">
        <v>12</v>
      </c>
      <c r="C13" s="248">
        <v>114.5</v>
      </c>
      <c r="D13" s="249"/>
      <c r="E13" s="12" t="s">
        <v>13</v>
      </c>
      <c r="F13" s="13" t="s">
        <v>14</v>
      </c>
      <c r="G13" s="14">
        <v>15760000</v>
      </c>
      <c r="H13" s="15">
        <f>G13*1.1</f>
        <v>17336000</v>
      </c>
      <c r="I13" s="239" t="s">
        <v>15</v>
      </c>
      <c r="J13" s="240"/>
      <c r="K13" s="240"/>
      <c r="L13" s="241"/>
    </row>
    <row r="14" spans="2:12" s="16" customFormat="1" x14ac:dyDescent="0.4">
      <c r="B14" s="11"/>
      <c r="C14" s="230">
        <v>114.5</v>
      </c>
      <c r="D14" s="231"/>
      <c r="E14" s="17" t="s">
        <v>13</v>
      </c>
      <c r="F14" s="18" t="s">
        <v>16</v>
      </c>
      <c r="G14" s="19">
        <v>16240000</v>
      </c>
      <c r="H14" s="20">
        <f t="shared" ref="H14:H19" si="0">G14*1.1</f>
        <v>17864000</v>
      </c>
      <c r="I14" s="242" t="s">
        <v>17</v>
      </c>
      <c r="J14" s="243"/>
      <c r="K14" s="243"/>
      <c r="L14" s="244"/>
    </row>
    <row r="15" spans="2:12" s="16" customFormat="1" x14ac:dyDescent="0.4">
      <c r="B15" s="11" t="s">
        <v>18</v>
      </c>
      <c r="C15" s="230">
        <v>114.5</v>
      </c>
      <c r="D15" s="231"/>
      <c r="E15" s="17" t="s">
        <v>13</v>
      </c>
      <c r="F15" s="18" t="s">
        <v>19</v>
      </c>
      <c r="G15" s="19">
        <v>16210000</v>
      </c>
      <c r="H15" s="20">
        <f t="shared" si="0"/>
        <v>17831000</v>
      </c>
      <c r="I15" s="242" t="s">
        <v>20</v>
      </c>
      <c r="J15" s="243"/>
      <c r="K15" s="243"/>
      <c r="L15" s="244"/>
    </row>
    <row r="16" spans="2:12" s="16" customFormat="1" x14ac:dyDescent="0.4">
      <c r="B16" s="11" t="s">
        <v>12</v>
      </c>
      <c r="C16" s="230">
        <v>114.5</v>
      </c>
      <c r="D16" s="231"/>
      <c r="E16" s="17" t="s">
        <v>13</v>
      </c>
      <c r="F16" s="18" t="s">
        <v>21</v>
      </c>
      <c r="G16" s="19">
        <v>16730000</v>
      </c>
      <c r="H16" s="20">
        <f t="shared" si="0"/>
        <v>18403000</v>
      </c>
      <c r="I16" s="242" t="s">
        <v>22</v>
      </c>
      <c r="J16" s="243"/>
      <c r="K16" s="243"/>
      <c r="L16" s="244"/>
    </row>
    <row r="17" spans="2:16" s="16" customFormat="1" x14ac:dyDescent="0.4">
      <c r="B17" s="11" t="s">
        <v>12</v>
      </c>
      <c r="C17" s="230">
        <v>114.5</v>
      </c>
      <c r="D17" s="231"/>
      <c r="E17" s="17" t="s">
        <v>13</v>
      </c>
      <c r="F17" s="18" t="s">
        <v>23</v>
      </c>
      <c r="G17" s="19">
        <v>16895000</v>
      </c>
      <c r="H17" s="20">
        <f t="shared" si="0"/>
        <v>18584500</v>
      </c>
      <c r="I17" s="242" t="s">
        <v>24</v>
      </c>
      <c r="J17" s="243"/>
      <c r="K17" s="243"/>
      <c r="L17" s="244"/>
    </row>
    <row r="18" spans="2:16" s="16" customFormat="1" x14ac:dyDescent="0.4">
      <c r="B18" s="11" t="s">
        <v>12</v>
      </c>
      <c r="C18" s="230">
        <v>114.5</v>
      </c>
      <c r="D18" s="231"/>
      <c r="E18" s="17" t="s">
        <v>13</v>
      </c>
      <c r="F18" s="18" t="s">
        <v>25</v>
      </c>
      <c r="G18" s="19">
        <v>17475000</v>
      </c>
      <c r="H18" s="20">
        <f t="shared" si="0"/>
        <v>19222500</v>
      </c>
      <c r="I18" s="242" t="s">
        <v>26</v>
      </c>
      <c r="J18" s="243"/>
      <c r="K18" s="243"/>
      <c r="L18" s="244"/>
    </row>
    <row r="19" spans="2:16" s="16" customFormat="1" ht="18.75" customHeight="1" x14ac:dyDescent="0.4">
      <c r="B19" s="21" t="s">
        <v>12</v>
      </c>
      <c r="C19" s="222">
        <v>114.5</v>
      </c>
      <c r="D19" s="223"/>
      <c r="E19" s="22" t="s">
        <v>13</v>
      </c>
      <c r="F19" s="23" t="s">
        <v>27</v>
      </c>
      <c r="G19" s="24">
        <v>14625000</v>
      </c>
      <c r="H19" s="25">
        <f t="shared" si="0"/>
        <v>16087500.000000002</v>
      </c>
      <c r="I19" s="245" t="s">
        <v>28</v>
      </c>
      <c r="J19" s="246"/>
      <c r="K19" s="246"/>
      <c r="L19" s="247"/>
    </row>
    <row r="20" spans="2:16" ht="17.25" customHeight="1" x14ac:dyDescent="0.4">
      <c r="B20" s="8"/>
      <c r="C20" s="8"/>
      <c r="D20" s="8"/>
      <c r="E20" s="26"/>
      <c r="F20" s="27"/>
      <c r="G20" s="28"/>
      <c r="H20" s="28"/>
      <c r="I20" s="29"/>
    </row>
    <row r="21" spans="2:16" ht="16.5" thickBot="1" x14ac:dyDescent="0.45">
      <c r="B21" s="2" t="s">
        <v>29</v>
      </c>
    </row>
    <row r="22" spans="2:16" s="8" customFormat="1" ht="18.75" customHeight="1" x14ac:dyDescent="0.4">
      <c r="B22" s="209" t="s">
        <v>7</v>
      </c>
      <c r="C22" s="183" t="s">
        <v>30</v>
      </c>
      <c r="D22" s="184"/>
      <c r="E22" s="30" t="s">
        <v>9</v>
      </c>
      <c r="F22" s="31" t="s">
        <v>31</v>
      </c>
      <c r="G22" s="215" t="s">
        <v>1</v>
      </c>
      <c r="H22" s="217"/>
      <c r="I22" s="215" t="s">
        <v>32</v>
      </c>
      <c r="J22" s="216"/>
      <c r="K22" s="217"/>
      <c r="L22" s="189" t="s">
        <v>11</v>
      </c>
      <c r="M22" s="190"/>
    </row>
    <row r="23" spans="2:16" s="8" customFormat="1" ht="32.25" thickBot="1" x14ac:dyDescent="0.45">
      <c r="B23" s="210"/>
      <c r="C23" s="185"/>
      <c r="D23" s="186"/>
      <c r="E23" s="222" t="s">
        <v>33</v>
      </c>
      <c r="F23" s="223"/>
      <c r="G23" s="9" t="s">
        <v>2</v>
      </c>
      <c r="H23" s="10" t="s">
        <v>3</v>
      </c>
      <c r="I23" s="3" t="s">
        <v>34</v>
      </c>
      <c r="J23" s="9" t="s">
        <v>35</v>
      </c>
      <c r="K23" s="32" t="s">
        <v>36</v>
      </c>
      <c r="L23" s="191"/>
      <c r="M23" s="192"/>
    </row>
    <row r="24" spans="2:16" s="16" customFormat="1" x14ac:dyDescent="0.4">
      <c r="B24" s="33"/>
      <c r="C24" s="34" t="s">
        <v>37</v>
      </c>
      <c r="D24" s="34"/>
      <c r="E24" s="35" t="s">
        <v>141</v>
      </c>
      <c r="F24" s="36" t="s">
        <v>39</v>
      </c>
      <c r="G24" s="159">
        <v>457000</v>
      </c>
      <c r="H24" s="160">
        <f t="shared" ref="H24:H29" si="1">G24*1.1</f>
        <v>502700.00000000006</v>
      </c>
      <c r="I24" s="37" t="s">
        <v>40</v>
      </c>
      <c r="J24" s="38" t="s">
        <v>40</v>
      </c>
      <c r="K24" s="39" t="s">
        <v>40</v>
      </c>
      <c r="L24" s="248"/>
      <c r="M24" s="249"/>
      <c r="P24" s="173"/>
    </row>
    <row r="25" spans="2:16" s="16" customFormat="1" x14ac:dyDescent="0.4">
      <c r="B25" s="40"/>
      <c r="C25" s="41" t="s">
        <v>41</v>
      </c>
      <c r="D25" s="42" t="s">
        <v>42</v>
      </c>
      <c r="E25" s="43" t="s">
        <v>43</v>
      </c>
      <c r="F25" s="44"/>
      <c r="G25" s="161">
        <v>480000</v>
      </c>
      <c r="H25" s="162">
        <f t="shared" si="1"/>
        <v>528000</v>
      </c>
      <c r="I25" s="47" t="s">
        <v>44</v>
      </c>
      <c r="J25" s="48"/>
      <c r="K25" s="49"/>
      <c r="L25" s="250"/>
      <c r="M25" s="251"/>
      <c r="P25" s="173"/>
    </row>
    <row r="26" spans="2:16" s="16" customFormat="1" x14ac:dyDescent="0.4">
      <c r="B26" s="50" t="s">
        <v>18</v>
      </c>
      <c r="C26" s="51"/>
      <c r="D26" s="52" t="s">
        <v>45</v>
      </c>
      <c r="E26" s="53" t="s">
        <v>127</v>
      </c>
      <c r="F26" s="54" t="s">
        <v>46</v>
      </c>
      <c r="G26" s="163">
        <v>520000</v>
      </c>
      <c r="H26" s="164">
        <f t="shared" si="1"/>
        <v>572000</v>
      </c>
      <c r="I26" s="57"/>
      <c r="J26" s="58" t="s">
        <v>44</v>
      </c>
      <c r="K26" s="59"/>
      <c r="L26" s="250"/>
      <c r="M26" s="251"/>
      <c r="P26" s="173"/>
    </row>
    <row r="27" spans="2:16" s="16" customFormat="1" x14ac:dyDescent="0.4">
      <c r="B27" s="60"/>
      <c r="C27" s="61"/>
      <c r="D27" s="62" t="s">
        <v>47</v>
      </c>
      <c r="E27" s="63" t="s">
        <v>48</v>
      </c>
      <c r="F27" s="64" t="s">
        <v>49</v>
      </c>
      <c r="G27" s="165">
        <v>580000</v>
      </c>
      <c r="H27" s="166">
        <f t="shared" si="1"/>
        <v>638000</v>
      </c>
      <c r="I27" s="67"/>
      <c r="J27" s="68"/>
      <c r="K27" s="69" t="s">
        <v>44</v>
      </c>
      <c r="L27" s="250"/>
      <c r="M27" s="251"/>
      <c r="P27" s="173"/>
    </row>
    <row r="28" spans="2:16" s="16" customFormat="1" x14ac:dyDescent="0.4">
      <c r="B28" s="70"/>
      <c r="C28" s="71" t="s">
        <v>50</v>
      </c>
      <c r="D28" s="71"/>
      <c r="E28" s="72" t="s">
        <v>142</v>
      </c>
      <c r="F28" s="73"/>
      <c r="G28" s="167">
        <v>39000</v>
      </c>
      <c r="H28" s="168">
        <f t="shared" si="1"/>
        <v>42900</v>
      </c>
      <c r="I28" s="75" t="s">
        <v>44</v>
      </c>
      <c r="J28" s="76" t="s">
        <v>44</v>
      </c>
      <c r="K28" s="77" t="s">
        <v>44</v>
      </c>
      <c r="L28" s="230"/>
      <c r="M28" s="231"/>
      <c r="P28" s="173"/>
    </row>
    <row r="29" spans="2:16" s="16" customFormat="1" x14ac:dyDescent="0.4">
      <c r="B29" s="70" t="s">
        <v>18</v>
      </c>
      <c r="C29" s="71" t="s">
        <v>151</v>
      </c>
      <c r="D29" s="71"/>
      <c r="E29" s="72" t="s">
        <v>143</v>
      </c>
      <c r="F29" s="73">
        <v>1150</v>
      </c>
      <c r="G29" s="167">
        <v>275000</v>
      </c>
      <c r="H29" s="168">
        <f t="shared" si="1"/>
        <v>302500</v>
      </c>
      <c r="I29" s="75" t="s">
        <v>53</v>
      </c>
      <c r="J29" s="76" t="s">
        <v>53</v>
      </c>
      <c r="K29" s="77" t="s">
        <v>53</v>
      </c>
      <c r="L29" s="230"/>
      <c r="M29" s="231"/>
      <c r="P29" s="173"/>
    </row>
    <row r="30" spans="2:16" s="16" customFormat="1" ht="16.5" thickBot="1" x14ac:dyDescent="0.45">
      <c r="B30" s="21"/>
      <c r="C30" s="169" t="s">
        <v>154</v>
      </c>
      <c r="D30" s="169"/>
      <c r="E30" s="185" t="s">
        <v>152</v>
      </c>
      <c r="F30" s="186"/>
      <c r="G30" s="185" t="s">
        <v>152</v>
      </c>
      <c r="H30" s="186"/>
      <c r="I30" s="128" t="s">
        <v>53</v>
      </c>
      <c r="J30" s="170" t="s">
        <v>53</v>
      </c>
      <c r="K30" s="129" t="s">
        <v>53</v>
      </c>
      <c r="L30" s="185" t="s">
        <v>153</v>
      </c>
      <c r="M30" s="186"/>
      <c r="P30" s="173"/>
    </row>
    <row r="31" spans="2:16" ht="31.5" customHeight="1" x14ac:dyDescent="0.4">
      <c r="B31" s="8"/>
      <c r="G31" s="84"/>
      <c r="H31" s="28"/>
      <c r="I31" s="232" t="s">
        <v>54</v>
      </c>
      <c r="J31" s="232"/>
      <c r="K31" s="232"/>
      <c r="P31" s="174"/>
    </row>
    <row r="32" spans="2:16" ht="16.5" thickBot="1" x14ac:dyDescent="0.45">
      <c r="B32" s="2" t="s">
        <v>55</v>
      </c>
      <c r="P32" s="174"/>
    </row>
    <row r="33" spans="2:17" s="8" customFormat="1" ht="18.75" customHeight="1" x14ac:dyDescent="0.4">
      <c r="B33" s="209" t="s">
        <v>7</v>
      </c>
      <c r="C33" s="183" t="s">
        <v>30</v>
      </c>
      <c r="D33" s="184"/>
      <c r="E33" s="30" t="s">
        <v>9</v>
      </c>
      <c r="F33" s="31" t="s">
        <v>31</v>
      </c>
      <c r="G33" s="215" t="s">
        <v>1</v>
      </c>
      <c r="H33" s="217"/>
      <c r="I33" s="215" t="s">
        <v>32</v>
      </c>
      <c r="J33" s="216"/>
      <c r="K33" s="216"/>
      <c r="L33" s="264" t="s">
        <v>11</v>
      </c>
      <c r="M33" s="266"/>
      <c r="P33" s="175"/>
    </row>
    <row r="34" spans="2:17" s="8" customFormat="1" ht="32.25" thickBot="1" x14ac:dyDescent="0.45">
      <c r="B34" s="210"/>
      <c r="C34" s="185"/>
      <c r="D34" s="186"/>
      <c r="E34" s="222" t="s">
        <v>33</v>
      </c>
      <c r="F34" s="223"/>
      <c r="G34" s="9" t="s">
        <v>2</v>
      </c>
      <c r="H34" s="10" t="s">
        <v>3</v>
      </c>
      <c r="I34" s="3" t="s">
        <v>34</v>
      </c>
      <c r="J34" s="9" t="s">
        <v>35</v>
      </c>
      <c r="K34" s="10" t="s">
        <v>36</v>
      </c>
      <c r="L34" s="273"/>
      <c r="M34" s="274"/>
      <c r="P34" s="175"/>
    </row>
    <row r="35" spans="2:17" s="16" customFormat="1" x14ac:dyDescent="0.4">
      <c r="B35" s="33"/>
      <c r="C35" s="34" t="s">
        <v>37</v>
      </c>
      <c r="D35" s="34"/>
      <c r="E35" s="35" t="s">
        <v>38</v>
      </c>
      <c r="F35" s="36" t="s">
        <v>39</v>
      </c>
      <c r="G35" s="159">
        <v>457000</v>
      </c>
      <c r="H35" s="160">
        <f t="shared" ref="H35:H38" si="2">G35*1.1</f>
        <v>502700.00000000006</v>
      </c>
      <c r="I35" s="37" t="s">
        <v>40</v>
      </c>
      <c r="J35" s="38" t="s">
        <v>40</v>
      </c>
      <c r="K35" s="125" t="s">
        <v>40</v>
      </c>
      <c r="L35" s="271"/>
      <c r="M35" s="272"/>
      <c r="P35" s="173"/>
    </row>
    <row r="36" spans="2:17" s="16" customFormat="1" ht="15.75" customHeight="1" x14ac:dyDescent="0.4">
      <c r="B36" s="70" t="s">
        <v>18</v>
      </c>
      <c r="C36" s="71" t="s">
        <v>56</v>
      </c>
      <c r="D36" s="71"/>
      <c r="E36" s="72" t="s">
        <v>144</v>
      </c>
      <c r="F36" s="73" t="s">
        <v>57</v>
      </c>
      <c r="G36" s="167">
        <v>22700</v>
      </c>
      <c r="H36" s="168">
        <f t="shared" si="2"/>
        <v>24970.000000000004</v>
      </c>
      <c r="I36" s="75" t="s">
        <v>44</v>
      </c>
      <c r="J36" s="76" t="s">
        <v>44</v>
      </c>
      <c r="K36" s="148" t="s">
        <v>44</v>
      </c>
      <c r="L36" s="271"/>
      <c r="M36" s="272"/>
      <c r="P36" s="173"/>
    </row>
    <row r="37" spans="2:17" s="16" customFormat="1" x14ac:dyDescent="0.4">
      <c r="B37" s="70"/>
      <c r="C37" s="71" t="s">
        <v>50</v>
      </c>
      <c r="D37" s="71"/>
      <c r="E37" s="72" t="s">
        <v>142</v>
      </c>
      <c r="F37" s="73"/>
      <c r="G37" s="167">
        <v>39000</v>
      </c>
      <c r="H37" s="168">
        <f t="shared" si="2"/>
        <v>42900</v>
      </c>
      <c r="I37" s="75" t="s">
        <v>44</v>
      </c>
      <c r="J37" s="76" t="s">
        <v>44</v>
      </c>
      <c r="K37" s="148" t="s">
        <v>44</v>
      </c>
      <c r="L37" s="271"/>
      <c r="M37" s="272"/>
      <c r="P37" s="173"/>
    </row>
    <row r="38" spans="2:17" s="16" customFormat="1" x14ac:dyDescent="0.4">
      <c r="B38" s="70" t="s">
        <v>12</v>
      </c>
      <c r="C38" s="71" t="s">
        <v>151</v>
      </c>
      <c r="D38" s="71"/>
      <c r="E38" s="72" t="s">
        <v>52</v>
      </c>
      <c r="F38" s="73">
        <v>1150</v>
      </c>
      <c r="G38" s="167">
        <v>275000</v>
      </c>
      <c r="H38" s="168">
        <f t="shared" si="2"/>
        <v>302500</v>
      </c>
      <c r="I38" s="75" t="s">
        <v>58</v>
      </c>
      <c r="J38" s="76" t="s">
        <v>58</v>
      </c>
      <c r="K38" s="148" t="s">
        <v>58</v>
      </c>
      <c r="L38" s="271"/>
      <c r="M38" s="272"/>
      <c r="P38" s="173"/>
    </row>
    <row r="39" spans="2:17" s="16" customFormat="1" ht="16.5" thickBot="1" x14ac:dyDescent="0.45">
      <c r="B39" s="21" t="s">
        <v>12</v>
      </c>
      <c r="C39" s="169" t="s">
        <v>155</v>
      </c>
      <c r="D39" s="169"/>
      <c r="E39" s="185" t="s">
        <v>152</v>
      </c>
      <c r="F39" s="186"/>
      <c r="G39" s="185" t="s">
        <v>152</v>
      </c>
      <c r="H39" s="186"/>
      <c r="I39" s="128" t="s">
        <v>58</v>
      </c>
      <c r="J39" s="170" t="s">
        <v>58</v>
      </c>
      <c r="K39" s="130" t="s">
        <v>58</v>
      </c>
      <c r="L39" s="185" t="s">
        <v>153</v>
      </c>
      <c r="M39" s="186"/>
      <c r="P39" s="173"/>
    </row>
    <row r="40" spans="2:17" ht="31.5" customHeight="1" x14ac:dyDescent="0.4">
      <c r="B40" s="8"/>
      <c r="C40" s="16"/>
      <c r="G40" s="84"/>
      <c r="H40" s="28"/>
      <c r="I40" s="206" t="s">
        <v>59</v>
      </c>
      <c r="J40" s="206"/>
      <c r="K40" s="206"/>
      <c r="P40" s="174"/>
    </row>
    <row r="41" spans="2:17" x14ac:dyDescent="0.4">
      <c r="B41" s="2" t="s">
        <v>60</v>
      </c>
      <c r="P41" s="174"/>
    </row>
    <row r="42" spans="2:17" s="8" customFormat="1" ht="33" customHeight="1" x14ac:dyDescent="0.4">
      <c r="B42" s="209" t="s">
        <v>7</v>
      </c>
      <c r="C42" s="183" t="s">
        <v>30</v>
      </c>
      <c r="D42" s="184"/>
      <c r="E42" s="30" t="s">
        <v>9</v>
      </c>
      <c r="F42" s="31" t="s">
        <v>31</v>
      </c>
      <c r="G42" s="213" t="s">
        <v>1</v>
      </c>
      <c r="H42" s="214"/>
      <c r="I42" s="85" t="s">
        <v>61</v>
      </c>
      <c r="J42" s="86" t="s">
        <v>62</v>
      </c>
      <c r="K42" s="86" t="s">
        <v>63</v>
      </c>
      <c r="L42" s="86" t="s">
        <v>64</v>
      </c>
      <c r="M42" s="189" t="s">
        <v>11</v>
      </c>
      <c r="N42" s="190"/>
      <c r="P42" s="175"/>
    </row>
    <row r="43" spans="2:17" s="8" customFormat="1" ht="19.5" customHeight="1" x14ac:dyDescent="0.4">
      <c r="B43" s="210"/>
      <c r="C43" s="185"/>
      <c r="D43" s="186"/>
      <c r="E43" s="222" t="s">
        <v>33</v>
      </c>
      <c r="F43" s="223"/>
      <c r="G43" s="9" t="s">
        <v>2</v>
      </c>
      <c r="H43" s="10" t="s">
        <v>3</v>
      </c>
      <c r="I43" s="3" t="s">
        <v>65</v>
      </c>
      <c r="J43" s="32" t="s">
        <v>65</v>
      </c>
      <c r="K43" s="32" t="s">
        <v>65</v>
      </c>
      <c r="L43" s="32" t="s">
        <v>65</v>
      </c>
      <c r="M43" s="191"/>
      <c r="N43" s="192"/>
      <c r="P43" s="175"/>
      <c r="Q43" s="175"/>
    </row>
    <row r="44" spans="2:17" s="16" customFormat="1" x14ac:dyDescent="0.4">
      <c r="B44" s="33"/>
      <c r="C44" s="87" t="s">
        <v>37</v>
      </c>
      <c r="D44" s="88"/>
      <c r="E44" s="89" t="s">
        <v>38</v>
      </c>
      <c r="F44" s="90" t="s">
        <v>39</v>
      </c>
      <c r="G44" s="159">
        <v>457000</v>
      </c>
      <c r="H44" s="160">
        <f t="shared" ref="H44:H62" si="3">G44*1.1</f>
        <v>502700.00000000006</v>
      </c>
      <c r="I44" s="37" t="s">
        <v>40</v>
      </c>
      <c r="J44" s="38" t="s">
        <v>40</v>
      </c>
      <c r="K44" s="38" t="s">
        <v>40</v>
      </c>
      <c r="L44" s="38" t="s">
        <v>40</v>
      </c>
      <c r="M44" s="193"/>
      <c r="N44" s="194"/>
      <c r="P44" s="173"/>
    </row>
    <row r="45" spans="2:17" s="16" customFormat="1" x14ac:dyDescent="0.4">
      <c r="B45" s="40"/>
      <c r="C45" s="176" t="s">
        <v>66</v>
      </c>
      <c r="D45" s="91" t="s">
        <v>42</v>
      </c>
      <c r="E45" s="41" t="s">
        <v>67</v>
      </c>
      <c r="F45" s="91" t="s">
        <v>68</v>
      </c>
      <c r="G45" s="161">
        <v>335000</v>
      </c>
      <c r="H45" s="162">
        <f t="shared" si="3"/>
        <v>368500.00000000006</v>
      </c>
      <c r="I45" s="47" t="s">
        <v>18</v>
      </c>
      <c r="J45" s="48"/>
      <c r="K45" s="48"/>
      <c r="L45" s="92" t="s">
        <v>18</v>
      </c>
      <c r="M45" s="233"/>
      <c r="N45" s="234"/>
      <c r="P45" s="173"/>
    </row>
    <row r="46" spans="2:17" s="16" customFormat="1" ht="18.75" customHeight="1" x14ac:dyDescent="0.4">
      <c r="B46" s="50" t="s">
        <v>18</v>
      </c>
      <c r="C46" s="177"/>
      <c r="D46" s="93" t="s">
        <v>45</v>
      </c>
      <c r="E46" s="51" t="s">
        <v>67</v>
      </c>
      <c r="F46" s="93" t="s">
        <v>69</v>
      </c>
      <c r="G46" s="163">
        <v>357000</v>
      </c>
      <c r="H46" s="164">
        <f t="shared" si="3"/>
        <v>392700.00000000006</v>
      </c>
      <c r="I46" s="57"/>
      <c r="J46" s="58" t="s">
        <v>18</v>
      </c>
      <c r="K46" s="58"/>
      <c r="L46" s="94" t="s">
        <v>136</v>
      </c>
      <c r="M46" s="252"/>
      <c r="N46" s="253"/>
      <c r="P46" s="173"/>
    </row>
    <row r="47" spans="2:17" s="16" customFormat="1" ht="18.75" customHeight="1" x14ac:dyDescent="0.4">
      <c r="B47" s="60"/>
      <c r="C47" s="178"/>
      <c r="D47" s="95" t="s">
        <v>70</v>
      </c>
      <c r="E47" s="61" t="s">
        <v>67</v>
      </c>
      <c r="F47" s="95" t="s">
        <v>71</v>
      </c>
      <c r="G47" s="165">
        <v>390000</v>
      </c>
      <c r="H47" s="166">
        <f t="shared" si="3"/>
        <v>429000.00000000006</v>
      </c>
      <c r="I47" s="67"/>
      <c r="J47" s="68"/>
      <c r="K47" s="68" t="s">
        <v>18</v>
      </c>
      <c r="L47" s="96"/>
      <c r="M47" s="235"/>
      <c r="N47" s="236"/>
      <c r="P47" s="173"/>
    </row>
    <row r="48" spans="2:17" s="16" customFormat="1" x14ac:dyDescent="0.4">
      <c r="B48" s="40"/>
      <c r="C48" s="176" t="s">
        <v>72</v>
      </c>
      <c r="D48" s="91" t="s">
        <v>42</v>
      </c>
      <c r="E48" s="41" t="s">
        <v>73</v>
      </c>
      <c r="F48" s="91" t="s">
        <v>74</v>
      </c>
      <c r="G48" s="161">
        <v>63600</v>
      </c>
      <c r="H48" s="162">
        <f t="shared" si="3"/>
        <v>69960</v>
      </c>
      <c r="I48" s="47" t="s">
        <v>75</v>
      </c>
      <c r="J48" s="48"/>
      <c r="K48" s="48"/>
      <c r="L48" s="48"/>
      <c r="M48" s="233"/>
      <c r="N48" s="234"/>
      <c r="P48" s="173"/>
    </row>
    <row r="49" spans="2:17" s="16" customFormat="1" ht="18.75" customHeight="1" x14ac:dyDescent="0.4">
      <c r="B49" s="50" t="s">
        <v>18</v>
      </c>
      <c r="C49" s="177"/>
      <c r="D49" s="93" t="s">
        <v>45</v>
      </c>
      <c r="E49" s="51" t="s">
        <v>76</v>
      </c>
      <c r="F49" s="93" t="s">
        <v>74</v>
      </c>
      <c r="G49" s="163">
        <v>86700</v>
      </c>
      <c r="H49" s="164">
        <f t="shared" si="3"/>
        <v>95370.000000000015</v>
      </c>
      <c r="I49" s="57"/>
      <c r="J49" s="58" t="s">
        <v>75</v>
      </c>
      <c r="K49" s="58"/>
      <c r="L49" s="58"/>
      <c r="M49" s="252"/>
      <c r="N49" s="253"/>
      <c r="P49" s="173"/>
    </row>
    <row r="50" spans="2:17" s="16" customFormat="1" ht="18.75" customHeight="1" x14ac:dyDescent="0.4">
      <c r="B50" s="60"/>
      <c r="C50" s="178"/>
      <c r="D50" s="95" t="s">
        <v>70</v>
      </c>
      <c r="E50" s="61" t="s">
        <v>77</v>
      </c>
      <c r="F50" s="95" t="s">
        <v>74</v>
      </c>
      <c r="G50" s="165">
        <v>135000</v>
      </c>
      <c r="H50" s="166">
        <f t="shared" si="3"/>
        <v>148500</v>
      </c>
      <c r="I50" s="67"/>
      <c r="J50" s="68"/>
      <c r="K50" s="68" t="s">
        <v>75</v>
      </c>
      <c r="L50" s="68"/>
      <c r="M50" s="235"/>
      <c r="N50" s="236"/>
      <c r="P50" s="173"/>
    </row>
    <row r="51" spans="2:17" s="16" customFormat="1" x14ac:dyDescent="0.4">
      <c r="B51" s="40"/>
      <c r="C51" s="176" t="s">
        <v>64</v>
      </c>
      <c r="D51" s="91" t="s">
        <v>78</v>
      </c>
      <c r="E51" s="41" t="s">
        <v>147</v>
      </c>
      <c r="F51" s="91" t="s">
        <v>80</v>
      </c>
      <c r="G51" s="161">
        <v>2650000</v>
      </c>
      <c r="H51" s="162">
        <f t="shared" si="3"/>
        <v>2915000.0000000005</v>
      </c>
      <c r="I51" s="47"/>
      <c r="J51" s="48"/>
      <c r="K51" s="48"/>
      <c r="L51" s="48" t="s">
        <v>81</v>
      </c>
      <c r="M51" s="233"/>
      <c r="N51" s="234"/>
      <c r="P51" s="173"/>
    </row>
    <row r="52" spans="2:17" s="16" customFormat="1" ht="18.75" customHeight="1" x14ac:dyDescent="0.4">
      <c r="B52" s="60"/>
      <c r="C52" s="178"/>
      <c r="D52" s="95" t="s">
        <v>82</v>
      </c>
      <c r="E52" s="61" t="s">
        <v>145</v>
      </c>
      <c r="F52" s="95" t="s">
        <v>84</v>
      </c>
      <c r="G52" s="165">
        <v>650000</v>
      </c>
      <c r="H52" s="166">
        <f t="shared" si="3"/>
        <v>715000</v>
      </c>
      <c r="I52" s="67"/>
      <c r="J52" s="68"/>
      <c r="K52" s="68"/>
      <c r="L52" s="68" t="s">
        <v>81</v>
      </c>
      <c r="M52" s="235"/>
      <c r="N52" s="236"/>
      <c r="P52" s="173"/>
    </row>
    <row r="53" spans="2:17" s="16" customFormat="1" ht="31.5" customHeight="1" x14ac:dyDescent="0.4">
      <c r="B53" s="40"/>
      <c r="C53" s="176" t="s">
        <v>85</v>
      </c>
      <c r="D53" s="97" t="s">
        <v>128</v>
      </c>
      <c r="E53" s="41" t="s">
        <v>86</v>
      </c>
      <c r="F53" s="91"/>
      <c r="G53" s="161">
        <v>591000</v>
      </c>
      <c r="H53" s="162">
        <f t="shared" si="3"/>
        <v>650100</v>
      </c>
      <c r="I53" s="224" t="s">
        <v>138</v>
      </c>
      <c r="J53" s="226" t="s">
        <v>137</v>
      </c>
      <c r="K53" s="226" t="s">
        <v>137</v>
      </c>
      <c r="L53" s="228" t="s">
        <v>137</v>
      </c>
      <c r="M53" s="233"/>
      <c r="N53" s="234"/>
      <c r="P53" s="173"/>
    </row>
    <row r="54" spans="2:17" s="16" customFormat="1" ht="31.5" x14ac:dyDescent="0.4">
      <c r="B54" s="50"/>
      <c r="C54" s="178"/>
      <c r="D54" s="98" t="s">
        <v>129</v>
      </c>
      <c r="E54" s="51" t="s">
        <v>87</v>
      </c>
      <c r="F54" s="93"/>
      <c r="G54" s="163">
        <v>606000</v>
      </c>
      <c r="H54" s="164">
        <f t="shared" si="3"/>
        <v>666600</v>
      </c>
      <c r="I54" s="254"/>
      <c r="J54" s="255"/>
      <c r="K54" s="255"/>
      <c r="L54" s="268"/>
      <c r="M54" s="252"/>
      <c r="N54" s="253"/>
      <c r="P54" s="173"/>
    </row>
    <row r="55" spans="2:17" s="16" customFormat="1" x14ac:dyDescent="0.4">
      <c r="B55" s="40"/>
      <c r="C55" s="176" t="s">
        <v>88</v>
      </c>
      <c r="D55" s="91" t="s">
        <v>42</v>
      </c>
      <c r="E55" s="41" t="s">
        <v>89</v>
      </c>
      <c r="F55" s="91" t="s">
        <v>90</v>
      </c>
      <c r="G55" s="161">
        <v>32300</v>
      </c>
      <c r="H55" s="162">
        <f t="shared" si="3"/>
        <v>35530</v>
      </c>
      <c r="I55" s="47" t="s">
        <v>44</v>
      </c>
      <c r="J55" s="48"/>
      <c r="K55" s="48"/>
      <c r="L55" s="48"/>
      <c r="M55" s="99"/>
      <c r="N55" s="100"/>
      <c r="P55" s="173"/>
    </row>
    <row r="56" spans="2:17" s="16" customFormat="1" ht="18.75" customHeight="1" x14ac:dyDescent="0.4">
      <c r="B56" s="50"/>
      <c r="C56" s="177"/>
      <c r="D56" s="93" t="s">
        <v>45</v>
      </c>
      <c r="E56" s="51" t="s">
        <v>91</v>
      </c>
      <c r="F56" s="93" t="s">
        <v>90</v>
      </c>
      <c r="G56" s="163">
        <v>41700</v>
      </c>
      <c r="H56" s="164">
        <f t="shared" si="3"/>
        <v>45870.000000000007</v>
      </c>
      <c r="I56" s="57"/>
      <c r="J56" s="58" t="s">
        <v>44</v>
      </c>
      <c r="K56" s="58"/>
      <c r="L56" s="58"/>
      <c r="M56" s="101"/>
      <c r="N56" s="102"/>
      <c r="P56" s="173"/>
    </row>
    <row r="57" spans="2:17" s="16" customFormat="1" ht="18.75" customHeight="1" x14ac:dyDescent="0.4">
      <c r="B57" s="60"/>
      <c r="C57" s="178"/>
      <c r="D57" s="95" t="s">
        <v>70</v>
      </c>
      <c r="E57" s="61" t="s">
        <v>77</v>
      </c>
      <c r="F57" s="95" t="s">
        <v>90</v>
      </c>
      <c r="G57" s="165">
        <v>44100</v>
      </c>
      <c r="H57" s="166">
        <f t="shared" si="3"/>
        <v>48510.000000000007</v>
      </c>
      <c r="I57" s="67"/>
      <c r="J57" s="68"/>
      <c r="K57" s="68" t="s">
        <v>44</v>
      </c>
      <c r="L57" s="68"/>
      <c r="M57" s="235"/>
      <c r="N57" s="236"/>
      <c r="P57" s="173"/>
    </row>
    <row r="58" spans="2:17" s="16" customFormat="1" x14ac:dyDescent="0.4">
      <c r="B58" s="40"/>
      <c r="C58" s="176" t="s">
        <v>92</v>
      </c>
      <c r="D58" s="91" t="s">
        <v>45</v>
      </c>
      <c r="E58" s="41" t="s">
        <v>93</v>
      </c>
      <c r="F58" s="91" t="s">
        <v>94</v>
      </c>
      <c r="G58" s="161">
        <v>292000</v>
      </c>
      <c r="H58" s="162">
        <f t="shared" si="3"/>
        <v>321200</v>
      </c>
      <c r="I58" s="47"/>
      <c r="J58" s="48" t="s">
        <v>44</v>
      </c>
      <c r="K58" s="48"/>
      <c r="L58" s="48"/>
      <c r="M58" s="233"/>
      <c r="N58" s="234"/>
      <c r="P58" s="173"/>
    </row>
    <row r="59" spans="2:17" s="16" customFormat="1" ht="18.75" customHeight="1" x14ac:dyDescent="0.4">
      <c r="B59" s="60"/>
      <c r="C59" s="178"/>
      <c r="D59" s="95" t="s">
        <v>70</v>
      </c>
      <c r="E59" s="61" t="s">
        <v>146</v>
      </c>
      <c r="F59" s="103" t="s">
        <v>94</v>
      </c>
      <c r="G59" s="165">
        <v>340000</v>
      </c>
      <c r="H59" s="166">
        <f t="shared" si="3"/>
        <v>374000.00000000006</v>
      </c>
      <c r="I59" s="67"/>
      <c r="J59" s="68"/>
      <c r="K59" s="68" t="s">
        <v>44</v>
      </c>
      <c r="L59" s="68"/>
      <c r="M59" s="235"/>
      <c r="N59" s="236"/>
      <c r="P59" s="173"/>
    </row>
    <row r="60" spans="2:17" s="16" customFormat="1" x14ac:dyDescent="0.4">
      <c r="B60" s="70" t="s">
        <v>18</v>
      </c>
      <c r="C60" s="104" t="s">
        <v>95</v>
      </c>
      <c r="D60" s="105"/>
      <c r="E60" s="106" t="s">
        <v>96</v>
      </c>
      <c r="F60" s="107"/>
      <c r="G60" s="167">
        <v>10700</v>
      </c>
      <c r="H60" s="168">
        <f t="shared" si="3"/>
        <v>11770.000000000002</v>
      </c>
      <c r="I60" s="75" t="s">
        <v>44</v>
      </c>
      <c r="J60" s="76" t="s">
        <v>44</v>
      </c>
      <c r="K60" s="76" t="s">
        <v>44</v>
      </c>
      <c r="L60" s="76"/>
      <c r="M60" s="195"/>
      <c r="N60" s="196"/>
      <c r="P60" s="173"/>
      <c r="Q60" s="173"/>
    </row>
    <row r="61" spans="2:17" s="16" customFormat="1" x14ac:dyDescent="0.4">
      <c r="B61" s="70"/>
      <c r="C61" s="104" t="s">
        <v>50</v>
      </c>
      <c r="D61" s="105"/>
      <c r="E61" s="106" t="s">
        <v>142</v>
      </c>
      <c r="F61" s="107"/>
      <c r="G61" s="167">
        <v>39000</v>
      </c>
      <c r="H61" s="168">
        <f t="shared" si="3"/>
        <v>42900</v>
      </c>
      <c r="I61" s="75" t="s">
        <v>44</v>
      </c>
      <c r="J61" s="76" t="s">
        <v>44</v>
      </c>
      <c r="K61" s="76" t="s">
        <v>44</v>
      </c>
      <c r="L61" s="76" t="s">
        <v>44</v>
      </c>
      <c r="M61" s="195"/>
      <c r="N61" s="196"/>
      <c r="P61" s="173"/>
    </row>
    <row r="62" spans="2:17" s="16" customFormat="1" x14ac:dyDescent="0.4">
      <c r="B62" s="70" t="s">
        <v>12</v>
      </c>
      <c r="C62" s="104" t="s">
        <v>151</v>
      </c>
      <c r="D62" s="105"/>
      <c r="E62" s="106" t="s">
        <v>52</v>
      </c>
      <c r="F62" s="107">
        <v>1150</v>
      </c>
      <c r="G62" s="167">
        <v>275000</v>
      </c>
      <c r="H62" s="168">
        <f t="shared" si="3"/>
        <v>302500</v>
      </c>
      <c r="I62" s="75" t="s">
        <v>53</v>
      </c>
      <c r="J62" s="76" t="s">
        <v>53</v>
      </c>
      <c r="K62" s="76" t="s">
        <v>53</v>
      </c>
      <c r="L62" s="76" t="s">
        <v>97</v>
      </c>
      <c r="M62" s="195"/>
      <c r="N62" s="196"/>
      <c r="P62" s="173"/>
    </row>
    <row r="63" spans="2:17" s="16" customFormat="1" ht="16.5" thickBot="1" x14ac:dyDescent="0.45">
      <c r="B63" s="21" t="s">
        <v>12</v>
      </c>
      <c r="C63" s="171" t="s">
        <v>155</v>
      </c>
      <c r="D63" s="172"/>
      <c r="E63" s="185" t="s">
        <v>152</v>
      </c>
      <c r="F63" s="186"/>
      <c r="G63" s="185" t="s">
        <v>152</v>
      </c>
      <c r="H63" s="186"/>
      <c r="I63" s="128" t="s">
        <v>53</v>
      </c>
      <c r="J63" s="170" t="s">
        <v>53</v>
      </c>
      <c r="K63" s="170" t="s">
        <v>53</v>
      </c>
      <c r="L63" s="170" t="s">
        <v>97</v>
      </c>
      <c r="M63" s="269" t="s">
        <v>153</v>
      </c>
      <c r="N63" s="270"/>
    </row>
    <row r="64" spans="2:17" ht="31.5" customHeight="1" x14ac:dyDescent="0.4">
      <c r="B64" s="8"/>
      <c r="C64" s="179" t="s">
        <v>139</v>
      </c>
      <c r="D64" s="179"/>
      <c r="E64" s="112"/>
      <c r="G64" s="84"/>
      <c r="H64" s="28"/>
      <c r="I64" s="232" t="s">
        <v>130</v>
      </c>
      <c r="J64" s="232"/>
      <c r="K64" s="232"/>
    </row>
    <row r="65" spans="2:17" ht="31.5" customHeight="1" x14ac:dyDescent="0.4">
      <c r="B65" s="8"/>
      <c r="C65" s="113"/>
      <c r="D65" s="113"/>
      <c r="E65" s="114"/>
      <c r="G65" s="84"/>
      <c r="H65" s="28"/>
      <c r="I65" s="115"/>
      <c r="J65" s="115"/>
      <c r="K65" s="115"/>
    </row>
    <row r="66" spans="2:17" x14ac:dyDescent="0.4">
      <c r="B66" s="2" t="s">
        <v>99</v>
      </c>
    </row>
    <row r="67" spans="2:17" s="8" customFormat="1" ht="33" customHeight="1" x14ac:dyDescent="0.4">
      <c r="B67" s="209" t="s">
        <v>7</v>
      </c>
      <c r="C67" s="183" t="s">
        <v>30</v>
      </c>
      <c r="D67" s="184"/>
      <c r="E67" s="30" t="s">
        <v>9</v>
      </c>
      <c r="F67" s="31" t="s">
        <v>31</v>
      </c>
      <c r="G67" s="213" t="s">
        <v>1</v>
      </c>
      <c r="H67" s="214"/>
      <c r="I67" s="85" t="s">
        <v>61</v>
      </c>
      <c r="J67" s="86" t="s">
        <v>62</v>
      </c>
      <c r="K67" s="86" t="s">
        <v>63</v>
      </c>
      <c r="L67" s="86" t="s">
        <v>64</v>
      </c>
      <c r="M67" s="116" t="s">
        <v>100</v>
      </c>
      <c r="N67" s="189" t="s">
        <v>11</v>
      </c>
      <c r="O67" s="190"/>
    </row>
    <row r="68" spans="2:17" s="8" customFormat="1" ht="19.5" customHeight="1" x14ac:dyDescent="0.4">
      <c r="B68" s="210"/>
      <c r="C68" s="185"/>
      <c r="D68" s="186"/>
      <c r="E68" s="222" t="s">
        <v>33</v>
      </c>
      <c r="F68" s="223"/>
      <c r="G68" s="9" t="s">
        <v>2</v>
      </c>
      <c r="H68" s="10" t="s">
        <v>3</v>
      </c>
      <c r="I68" s="3" t="s">
        <v>101</v>
      </c>
      <c r="J68" s="32" t="s">
        <v>101</v>
      </c>
      <c r="K68" s="32" t="s">
        <v>101</v>
      </c>
      <c r="L68" s="32" t="s">
        <v>101</v>
      </c>
      <c r="M68" s="4" t="s">
        <v>101</v>
      </c>
      <c r="N68" s="191"/>
      <c r="O68" s="192"/>
    </row>
    <row r="69" spans="2:17" s="16" customFormat="1" x14ac:dyDescent="0.4">
      <c r="B69" s="33"/>
      <c r="C69" s="87" t="s">
        <v>37</v>
      </c>
      <c r="D69" s="88"/>
      <c r="E69" s="89" t="s">
        <v>38</v>
      </c>
      <c r="F69" s="90" t="s">
        <v>39</v>
      </c>
      <c r="G69" s="159">
        <v>457000</v>
      </c>
      <c r="H69" s="160">
        <f t="shared" ref="H69:H89" si="4">G69*1.1</f>
        <v>502700.00000000006</v>
      </c>
      <c r="I69" s="37" t="s">
        <v>40</v>
      </c>
      <c r="J69" s="38" t="s">
        <v>40</v>
      </c>
      <c r="K69" s="39"/>
      <c r="L69" s="38" t="s">
        <v>40</v>
      </c>
      <c r="M69" s="117" t="s">
        <v>40</v>
      </c>
      <c r="N69" s="193"/>
      <c r="O69" s="194"/>
      <c r="Q69" s="173"/>
    </row>
    <row r="70" spans="2:17" s="16" customFormat="1" x14ac:dyDescent="0.4">
      <c r="B70" s="40"/>
      <c r="C70" s="176" t="s">
        <v>66</v>
      </c>
      <c r="D70" s="91" t="s">
        <v>42</v>
      </c>
      <c r="E70" s="41" t="s">
        <v>67</v>
      </c>
      <c r="F70" s="91" t="s">
        <v>68</v>
      </c>
      <c r="G70" s="161">
        <v>335000</v>
      </c>
      <c r="H70" s="162">
        <f t="shared" si="4"/>
        <v>368500.00000000006</v>
      </c>
      <c r="I70" s="47" t="s">
        <v>44</v>
      </c>
      <c r="J70" s="48"/>
      <c r="K70" s="48"/>
      <c r="L70" s="226" t="s">
        <v>135</v>
      </c>
      <c r="M70" s="228" t="s">
        <v>134</v>
      </c>
      <c r="N70" s="233"/>
      <c r="O70" s="234"/>
      <c r="Q70" s="173"/>
    </row>
    <row r="71" spans="2:17" s="16" customFormat="1" ht="18.75" customHeight="1" x14ac:dyDescent="0.4">
      <c r="B71" s="50" t="s">
        <v>12</v>
      </c>
      <c r="C71" s="177"/>
      <c r="D71" s="93" t="s">
        <v>45</v>
      </c>
      <c r="E71" s="51" t="s">
        <v>67</v>
      </c>
      <c r="F71" s="93" t="s">
        <v>69</v>
      </c>
      <c r="G71" s="163">
        <v>357000</v>
      </c>
      <c r="H71" s="164">
        <f t="shared" si="4"/>
        <v>392700.00000000006</v>
      </c>
      <c r="I71" s="57"/>
      <c r="J71" s="58" t="s">
        <v>44</v>
      </c>
      <c r="K71" s="58"/>
      <c r="L71" s="255"/>
      <c r="M71" s="268"/>
      <c r="N71" s="252"/>
      <c r="O71" s="253"/>
      <c r="Q71" s="173"/>
    </row>
    <row r="72" spans="2:17" s="16" customFormat="1" ht="18.75" customHeight="1" x14ac:dyDescent="0.4">
      <c r="B72" s="60"/>
      <c r="C72" s="178"/>
      <c r="D72" s="95" t="s">
        <v>70</v>
      </c>
      <c r="E72" s="61" t="s">
        <v>67</v>
      </c>
      <c r="F72" s="95" t="s">
        <v>71</v>
      </c>
      <c r="G72" s="165">
        <v>390000</v>
      </c>
      <c r="H72" s="166">
        <f t="shared" si="4"/>
        <v>429000.00000000006</v>
      </c>
      <c r="I72" s="67"/>
      <c r="J72" s="68"/>
      <c r="K72" s="68" t="s">
        <v>44</v>
      </c>
      <c r="L72" s="227"/>
      <c r="M72" s="229"/>
      <c r="N72" s="235"/>
      <c r="O72" s="236"/>
      <c r="Q72" s="173"/>
    </row>
    <row r="73" spans="2:17" s="16" customFormat="1" x14ac:dyDescent="0.4">
      <c r="B73" s="40"/>
      <c r="C73" s="176" t="s">
        <v>102</v>
      </c>
      <c r="D73" s="91" t="s">
        <v>103</v>
      </c>
      <c r="E73" s="41" t="s">
        <v>104</v>
      </c>
      <c r="F73" s="91"/>
      <c r="G73" s="45">
        <v>64900</v>
      </c>
      <c r="H73" s="46">
        <f t="shared" si="4"/>
        <v>71390</v>
      </c>
      <c r="I73" s="224" t="s">
        <v>133</v>
      </c>
      <c r="J73" s="202" t="s">
        <v>132</v>
      </c>
      <c r="K73" s="202" t="s">
        <v>132</v>
      </c>
      <c r="L73" s="202" t="s">
        <v>132</v>
      </c>
      <c r="M73" s="204" t="s">
        <v>132</v>
      </c>
      <c r="N73" s="233"/>
      <c r="O73" s="234"/>
      <c r="Q73" s="173"/>
    </row>
    <row r="74" spans="2:17" s="16" customFormat="1" ht="18.75" customHeight="1" x14ac:dyDescent="0.4">
      <c r="B74" s="60" t="s">
        <v>12</v>
      </c>
      <c r="C74" s="178"/>
      <c r="D74" s="95" t="s">
        <v>105</v>
      </c>
      <c r="E74" s="61" t="s">
        <v>106</v>
      </c>
      <c r="F74" s="95" t="s">
        <v>80</v>
      </c>
      <c r="G74" s="65">
        <v>227000</v>
      </c>
      <c r="H74" s="66">
        <f t="shared" si="4"/>
        <v>249700.00000000003</v>
      </c>
      <c r="I74" s="225"/>
      <c r="J74" s="203"/>
      <c r="K74" s="203"/>
      <c r="L74" s="203"/>
      <c r="M74" s="205"/>
      <c r="N74" s="235"/>
      <c r="O74" s="236"/>
      <c r="Q74" s="173"/>
    </row>
    <row r="75" spans="2:17" s="16" customFormat="1" x14ac:dyDescent="0.4">
      <c r="B75" s="40"/>
      <c r="C75" s="176" t="s">
        <v>72</v>
      </c>
      <c r="D75" s="91" t="s">
        <v>42</v>
      </c>
      <c r="E75" s="41" t="s">
        <v>73</v>
      </c>
      <c r="F75" s="91" t="s">
        <v>74</v>
      </c>
      <c r="G75" s="45">
        <v>63600</v>
      </c>
      <c r="H75" s="46">
        <f t="shared" si="4"/>
        <v>69960</v>
      </c>
      <c r="I75" s="47" t="s">
        <v>107</v>
      </c>
      <c r="J75" s="48"/>
      <c r="K75" s="48"/>
      <c r="L75" s="49"/>
      <c r="M75" s="118"/>
      <c r="N75" s="233"/>
      <c r="O75" s="234"/>
      <c r="Q75" s="173"/>
    </row>
    <row r="76" spans="2:17" s="16" customFormat="1" ht="18.75" customHeight="1" x14ac:dyDescent="0.4">
      <c r="B76" s="50" t="s">
        <v>12</v>
      </c>
      <c r="C76" s="177"/>
      <c r="D76" s="93" t="s">
        <v>45</v>
      </c>
      <c r="E76" s="51" t="s">
        <v>76</v>
      </c>
      <c r="F76" s="93" t="s">
        <v>74</v>
      </c>
      <c r="G76" s="55">
        <v>86700</v>
      </c>
      <c r="H76" s="56">
        <f t="shared" si="4"/>
        <v>95370.000000000015</v>
      </c>
      <c r="I76" s="57"/>
      <c r="J76" s="58" t="s">
        <v>107</v>
      </c>
      <c r="K76" s="58"/>
      <c r="L76" s="59"/>
      <c r="M76" s="119"/>
      <c r="N76" s="252"/>
      <c r="O76" s="253"/>
      <c r="Q76" s="173"/>
    </row>
    <row r="77" spans="2:17" s="16" customFormat="1" ht="18.75" customHeight="1" x14ac:dyDescent="0.4">
      <c r="B77" s="60"/>
      <c r="C77" s="178"/>
      <c r="D77" s="95" t="s">
        <v>70</v>
      </c>
      <c r="E77" s="61" t="s">
        <v>77</v>
      </c>
      <c r="F77" s="95" t="s">
        <v>74</v>
      </c>
      <c r="G77" s="65">
        <v>135000</v>
      </c>
      <c r="H77" s="66">
        <f t="shared" si="4"/>
        <v>148500</v>
      </c>
      <c r="I77" s="67"/>
      <c r="J77" s="68"/>
      <c r="K77" s="68" t="s">
        <v>107</v>
      </c>
      <c r="L77" s="69"/>
      <c r="M77" s="120"/>
      <c r="N77" s="235"/>
      <c r="O77" s="236"/>
      <c r="Q77" s="173"/>
    </row>
    <row r="78" spans="2:17" s="16" customFormat="1" x14ac:dyDescent="0.4">
      <c r="B78" s="40"/>
      <c r="C78" s="176" t="s">
        <v>64</v>
      </c>
      <c r="D78" s="91" t="s">
        <v>78</v>
      </c>
      <c r="E78" s="41" t="s">
        <v>79</v>
      </c>
      <c r="F78" s="91" t="s">
        <v>80</v>
      </c>
      <c r="G78" s="161">
        <v>2650000</v>
      </c>
      <c r="H78" s="162">
        <f t="shared" si="4"/>
        <v>2915000.0000000005</v>
      </c>
      <c r="I78" s="47"/>
      <c r="J78" s="48"/>
      <c r="K78" s="48"/>
      <c r="L78" s="49" t="s">
        <v>81</v>
      </c>
      <c r="M78" s="118"/>
      <c r="N78" s="233"/>
      <c r="O78" s="234"/>
      <c r="Q78" s="173"/>
    </row>
    <row r="79" spans="2:17" s="16" customFormat="1" ht="18.75" customHeight="1" x14ac:dyDescent="0.4">
      <c r="B79" s="60"/>
      <c r="C79" s="178"/>
      <c r="D79" s="95" t="s">
        <v>82</v>
      </c>
      <c r="E79" s="61" t="s">
        <v>83</v>
      </c>
      <c r="F79" s="95" t="s">
        <v>84</v>
      </c>
      <c r="G79" s="165">
        <v>650000</v>
      </c>
      <c r="H79" s="166">
        <f t="shared" si="4"/>
        <v>715000</v>
      </c>
      <c r="I79" s="67"/>
      <c r="J79" s="68"/>
      <c r="K79" s="68"/>
      <c r="L79" s="69" t="s">
        <v>81</v>
      </c>
      <c r="M79" s="120"/>
      <c r="N79" s="235"/>
      <c r="O79" s="236"/>
      <c r="Q79" s="173"/>
    </row>
    <row r="80" spans="2:17" s="16" customFormat="1" x14ac:dyDescent="0.4">
      <c r="B80" s="70"/>
      <c r="C80" s="104" t="s">
        <v>100</v>
      </c>
      <c r="D80" s="107" t="s">
        <v>45</v>
      </c>
      <c r="E80" s="106" t="s">
        <v>148</v>
      </c>
      <c r="F80" s="107" t="s">
        <v>80</v>
      </c>
      <c r="G80" s="74">
        <v>1297000</v>
      </c>
      <c r="H80" s="20">
        <f t="shared" si="4"/>
        <v>1426700</v>
      </c>
      <c r="I80" s="75"/>
      <c r="J80" s="76"/>
      <c r="K80" s="76"/>
      <c r="L80" s="77"/>
      <c r="M80" s="121" t="s">
        <v>18</v>
      </c>
      <c r="N80" s="195"/>
      <c r="O80" s="196"/>
      <c r="Q80" s="173"/>
    </row>
    <row r="81" spans="2:18" s="16" customFormat="1" ht="31.5" x14ac:dyDescent="0.4">
      <c r="B81" s="40"/>
      <c r="C81" s="176" t="s">
        <v>85</v>
      </c>
      <c r="D81" s="97" t="s">
        <v>128</v>
      </c>
      <c r="E81" s="41" t="s">
        <v>86</v>
      </c>
      <c r="F81" s="91"/>
      <c r="G81" s="161">
        <v>591000</v>
      </c>
      <c r="H81" s="162">
        <f t="shared" si="4"/>
        <v>650100</v>
      </c>
      <c r="I81" s="224" t="s">
        <v>138</v>
      </c>
      <c r="J81" s="202" t="s">
        <v>137</v>
      </c>
      <c r="K81" s="202" t="s">
        <v>137</v>
      </c>
      <c r="L81" s="202" t="s">
        <v>137</v>
      </c>
      <c r="M81" s="204" t="s">
        <v>137</v>
      </c>
      <c r="N81" s="233"/>
      <c r="O81" s="234"/>
      <c r="Q81" s="173"/>
    </row>
    <row r="82" spans="2:18" s="16" customFormat="1" ht="31.5" x14ac:dyDescent="0.4">
      <c r="B82" s="50"/>
      <c r="C82" s="178"/>
      <c r="D82" s="98" t="s">
        <v>129</v>
      </c>
      <c r="E82" s="51" t="s">
        <v>87</v>
      </c>
      <c r="F82" s="93"/>
      <c r="G82" s="163">
        <v>606000</v>
      </c>
      <c r="H82" s="164">
        <f t="shared" si="4"/>
        <v>666600</v>
      </c>
      <c r="I82" s="254"/>
      <c r="J82" s="256"/>
      <c r="K82" s="256"/>
      <c r="L82" s="256"/>
      <c r="M82" s="257"/>
      <c r="N82" s="252"/>
      <c r="O82" s="253"/>
      <c r="Q82" s="173"/>
    </row>
    <row r="83" spans="2:18" s="16" customFormat="1" x14ac:dyDescent="0.4">
      <c r="B83" s="40"/>
      <c r="C83" s="176" t="s">
        <v>88</v>
      </c>
      <c r="D83" s="91" t="s">
        <v>42</v>
      </c>
      <c r="E83" s="41" t="s">
        <v>89</v>
      </c>
      <c r="F83" s="91" t="s">
        <v>90</v>
      </c>
      <c r="G83" s="45">
        <v>32300</v>
      </c>
      <c r="H83" s="46">
        <f t="shared" si="4"/>
        <v>35530</v>
      </c>
      <c r="I83" s="47" t="s">
        <v>44</v>
      </c>
      <c r="J83" s="48"/>
      <c r="K83" s="48"/>
      <c r="L83" s="49"/>
      <c r="M83" s="118"/>
      <c r="N83" s="99"/>
      <c r="O83" s="100"/>
      <c r="Q83" s="173"/>
    </row>
    <row r="84" spans="2:18" s="16" customFormat="1" x14ac:dyDescent="0.4">
      <c r="B84" s="50"/>
      <c r="C84" s="177"/>
      <c r="D84" s="93" t="s">
        <v>45</v>
      </c>
      <c r="E84" s="51" t="s">
        <v>91</v>
      </c>
      <c r="F84" s="93" t="s">
        <v>90</v>
      </c>
      <c r="G84" s="55">
        <v>41700</v>
      </c>
      <c r="H84" s="56">
        <f t="shared" si="4"/>
        <v>45870.000000000007</v>
      </c>
      <c r="I84" s="57"/>
      <c r="J84" s="58" t="s">
        <v>44</v>
      </c>
      <c r="K84" s="58"/>
      <c r="L84" s="59"/>
      <c r="M84" s="119"/>
      <c r="N84" s="101"/>
      <c r="O84" s="102"/>
      <c r="Q84" s="173"/>
    </row>
    <row r="85" spans="2:18" s="16" customFormat="1" x14ac:dyDescent="0.4">
      <c r="B85" s="60"/>
      <c r="C85" s="178"/>
      <c r="D85" s="95" t="s">
        <v>70</v>
      </c>
      <c r="E85" s="61" t="s">
        <v>77</v>
      </c>
      <c r="F85" s="95" t="s">
        <v>90</v>
      </c>
      <c r="G85" s="65">
        <v>44100</v>
      </c>
      <c r="H85" s="66">
        <f t="shared" si="4"/>
        <v>48510.000000000007</v>
      </c>
      <c r="I85" s="67"/>
      <c r="J85" s="68"/>
      <c r="K85" s="68" t="s">
        <v>44</v>
      </c>
      <c r="L85" s="69"/>
      <c r="M85" s="120"/>
      <c r="N85" s="235"/>
      <c r="O85" s="236"/>
      <c r="Q85" s="173"/>
    </row>
    <row r="86" spans="2:18" s="16" customFormat="1" x14ac:dyDescent="0.4">
      <c r="B86" s="40"/>
      <c r="C86" s="176" t="s">
        <v>92</v>
      </c>
      <c r="D86" s="91" t="s">
        <v>45</v>
      </c>
      <c r="E86" s="41" t="s">
        <v>93</v>
      </c>
      <c r="F86" s="91" t="s">
        <v>94</v>
      </c>
      <c r="G86" s="45">
        <v>292000</v>
      </c>
      <c r="H86" s="46">
        <f t="shared" si="4"/>
        <v>321200</v>
      </c>
      <c r="I86" s="47"/>
      <c r="J86" s="48" t="s">
        <v>44</v>
      </c>
      <c r="K86" s="48"/>
      <c r="L86" s="49"/>
      <c r="M86" s="118"/>
      <c r="N86" s="233"/>
      <c r="O86" s="234"/>
      <c r="Q86" s="173"/>
    </row>
    <row r="87" spans="2:18" s="16" customFormat="1" x14ac:dyDescent="0.4">
      <c r="B87" s="60"/>
      <c r="C87" s="178"/>
      <c r="D87" s="95" t="s">
        <v>70</v>
      </c>
      <c r="E87" s="61" t="s">
        <v>77</v>
      </c>
      <c r="F87" s="103" t="s">
        <v>94</v>
      </c>
      <c r="G87" s="65">
        <v>340000</v>
      </c>
      <c r="H87" s="66">
        <f t="shared" si="4"/>
        <v>374000.00000000006</v>
      </c>
      <c r="I87" s="67"/>
      <c r="J87" s="68"/>
      <c r="K87" s="68" t="s">
        <v>44</v>
      </c>
      <c r="L87" s="69"/>
      <c r="M87" s="120"/>
      <c r="N87" s="235"/>
      <c r="O87" s="236"/>
      <c r="Q87" s="173"/>
    </row>
    <row r="88" spans="2:18" s="16" customFormat="1" x14ac:dyDescent="0.4">
      <c r="B88" s="70" t="s">
        <v>12</v>
      </c>
      <c r="C88" s="104" t="s">
        <v>95</v>
      </c>
      <c r="D88" s="105"/>
      <c r="E88" s="106" t="s">
        <v>156</v>
      </c>
      <c r="F88" s="107"/>
      <c r="G88" s="74">
        <v>10700</v>
      </c>
      <c r="H88" s="20">
        <f t="shared" si="4"/>
        <v>11770.000000000002</v>
      </c>
      <c r="I88" s="75" t="s">
        <v>44</v>
      </c>
      <c r="J88" s="76" t="s">
        <v>44</v>
      </c>
      <c r="K88" s="76" t="s">
        <v>44</v>
      </c>
      <c r="L88" s="77"/>
      <c r="M88" s="121"/>
      <c r="N88" s="195"/>
      <c r="O88" s="196"/>
      <c r="Q88" s="173"/>
      <c r="R88" s="173"/>
    </row>
    <row r="89" spans="2:18" s="16" customFormat="1" ht="16.5" thickBot="1" x14ac:dyDescent="0.45">
      <c r="B89" s="78"/>
      <c r="C89" s="108" t="s">
        <v>50</v>
      </c>
      <c r="D89" s="109"/>
      <c r="E89" s="110" t="s">
        <v>51</v>
      </c>
      <c r="F89" s="111"/>
      <c r="G89" s="80">
        <v>39000</v>
      </c>
      <c r="H89" s="25">
        <f t="shared" si="4"/>
        <v>42900</v>
      </c>
      <c r="I89" s="81" t="s">
        <v>44</v>
      </c>
      <c r="J89" s="82" t="s">
        <v>44</v>
      </c>
      <c r="K89" s="82" t="s">
        <v>44</v>
      </c>
      <c r="L89" s="83" t="s">
        <v>44</v>
      </c>
      <c r="M89" s="122" t="s">
        <v>44</v>
      </c>
      <c r="N89" s="220"/>
      <c r="O89" s="221"/>
      <c r="Q89" s="173"/>
      <c r="R89" s="173"/>
    </row>
    <row r="90" spans="2:18" ht="31.5" customHeight="1" x14ac:dyDescent="0.4">
      <c r="B90" s="8"/>
      <c r="C90" s="182" t="s">
        <v>98</v>
      </c>
      <c r="D90" s="182"/>
      <c r="E90" s="114"/>
      <c r="G90" s="84"/>
      <c r="H90" s="28"/>
      <c r="I90" s="206" t="s">
        <v>130</v>
      </c>
      <c r="J90" s="206"/>
      <c r="K90" s="206"/>
      <c r="Q90" s="174"/>
      <c r="R90" s="174"/>
    </row>
    <row r="91" spans="2:18" ht="31.5" customHeight="1" x14ac:dyDescent="0.4">
      <c r="B91" s="8"/>
      <c r="C91" s="113"/>
      <c r="D91" s="113"/>
      <c r="E91" s="114"/>
      <c r="G91" s="84"/>
      <c r="H91" s="28"/>
      <c r="I91" s="115"/>
      <c r="J91" s="115"/>
      <c r="K91" s="115"/>
    </row>
    <row r="92" spans="2:18" x14ac:dyDescent="0.4">
      <c r="B92" s="2" t="s">
        <v>108</v>
      </c>
    </row>
    <row r="93" spans="2:18" s="8" customFormat="1" ht="18.75" customHeight="1" x14ac:dyDescent="0.4">
      <c r="B93" s="209" t="s">
        <v>7</v>
      </c>
      <c r="C93" s="211" t="s">
        <v>30</v>
      </c>
      <c r="D93" s="123"/>
      <c r="E93" s="30" t="s">
        <v>9</v>
      </c>
      <c r="F93" s="31" t="s">
        <v>31</v>
      </c>
      <c r="G93" s="213" t="s">
        <v>1</v>
      </c>
      <c r="H93" s="214"/>
      <c r="I93" s="215" t="s">
        <v>32</v>
      </c>
      <c r="J93" s="216"/>
      <c r="K93" s="217"/>
      <c r="L93" s="189" t="s">
        <v>11</v>
      </c>
      <c r="M93" s="190"/>
    </row>
    <row r="94" spans="2:18" s="8" customFormat="1" ht="32.25" thickBot="1" x14ac:dyDescent="0.45">
      <c r="B94" s="210"/>
      <c r="C94" s="212"/>
      <c r="D94" s="124"/>
      <c r="E94" s="222" t="s">
        <v>33</v>
      </c>
      <c r="F94" s="223"/>
      <c r="G94" s="9" t="s">
        <v>2</v>
      </c>
      <c r="H94" s="10" t="s">
        <v>3</v>
      </c>
      <c r="I94" s="154" t="s">
        <v>109</v>
      </c>
      <c r="J94" s="155" t="s">
        <v>110</v>
      </c>
      <c r="K94" s="156" t="s">
        <v>63</v>
      </c>
      <c r="L94" s="191"/>
      <c r="M94" s="192"/>
    </row>
    <row r="95" spans="2:18" s="16" customFormat="1" x14ac:dyDescent="0.4">
      <c r="B95" s="11"/>
      <c r="C95" s="34" t="s">
        <v>37</v>
      </c>
      <c r="D95" s="34"/>
      <c r="E95" s="89" t="s">
        <v>38</v>
      </c>
      <c r="F95" s="90" t="s">
        <v>39</v>
      </c>
      <c r="G95" s="159">
        <v>457000</v>
      </c>
      <c r="H95" s="160">
        <f t="shared" ref="H95:H101" si="5">G95*1.1</f>
        <v>502700.00000000006</v>
      </c>
      <c r="I95" s="37" t="s">
        <v>40</v>
      </c>
      <c r="J95" s="39" t="s">
        <v>40</v>
      </c>
      <c r="K95" s="125" t="s">
        <v>40</v>
      </c>
      <c r="L95" s="193"/>
      <c r="M95" s="194"/>
      <c r="O95" s="173"/>
    </row>
    <row r="96" spans="2:18" s="16" customFormat="1" x14ac:dyDescent="0.4">
      <c r="B96" s="40"/>
      <c r="C96" s="176" t="s">
        <v>66</v>
      </c>
      <c r="D96" s="42" t="s">
        <v>42</v>
      </c>
      <c r="E96" s="41" t="s">
        <v>67</v>
      </c>
      <c r="F96" s="91" t="s">
        <v>68</v>
      </c>
      <c r="G96" s="161">
        <v>335000</v>
      </c>
      <c r="H96" s="162">
        <f t="shared" si="5"/>
        <v>368500.00000000006</v>
      </c>
      <c r="I96" s="47" t="s">
        <v>44</v>
      </c>
      <c r="J96" s="49"/>
      <c r="K96" s="118"/>
      <c r="L96" s="195"/>
      <c r="M96" s="196"/>
      <c r="O96" s="173"/>
    </row>
    <row r="97" spans="2:16" s="16" customFormat="1" x14ac:dyDescent="0.4">
      <c r="B97" s="50"/>
      <c r="C97" s="177"/>
      <c r="D97" s="52" t="s">
        <v>45</v>
      </c>
      <c r="E97" s="51" t="s">
        <v>67</v>
      </c>
      <c r="F97" s="93" t="s">
        <v>69</v>
      </c>
      <c r="G97" s="163">
        <v>357000</v>
      </c>
      <c r="H97" s="164">
        <f t="shared" si="5"/>
        <v>392700.00000000006</v>
      </c>
      <c r="I97" s="57"/>
      <c r="J97" s="59" t="s">
        <v>44</v>
      </c>
      <c r="K97" s="119"/>
      <c r="L97" s="195"/>
      <c r="M97" s="196"/>
      <c r="O97" s="173"/>
    </row>
    <row r="98" spans="2:16" s="16" customFormat="1" x14ac:dyDescent="0.4">
      <c r="B98" s="60"/>
      <c r="C98" s="178"/>
      <c r="D98" s="62" t="s">
        <v>70</v>
      </c>
      <c r="E98" s="61" t="s">
        <v>67</v>
      </c>
      <c r="F98" s="95" t="s">
        <v>71</v>
      </c>
      <c r="G98" s="165">
        <v>390000</v>
      </c>
      <c r="H98" s="166">
        <f t="shared" si="5"/>
        <v>429000.00000000006</v>
      </c>
      <c r="I98" s="67"/>
      <c r="J98" s="69"/>
      <c r="K98" s="120" t="s">
        <v>44</v>
      </c>
      <c r="L98" s="126"/>
      <c r="M98" s="127"/>
      <c r="O98" s="173"/>
    </row>
    <row r="99" spans="2:16" s="16" customFormat="1" x14ac:dyDescent="0.4">
      <c r="B99" s="40"/>
      <c r="C99" s="180" t="s">
        <v>111</v>
      </c>
      <c r="D99" s="91" t="s">
        <v>103</v>
      </c>
      <c r="E99" s="41" t="s">
        <v>149</v>
      </c>
      <c r="F99" s="91"/>
      <c r="G99" s="45">
        <v>18500</v>
      </c>
      <c r="H99" s="152">
        <f t="shared" si="5"/>
        <v>20350</v>
      </c>
      <c r="I99" s="224" t="s">
        <v>133</v>
      </c>
      <c r="J99" s="226" t="s">
        <v>132</v>
      </c>
      <c r="K99" s="228" t="s">
        <v>132</v>
      </c>
      <c r="L99" s="126"/>
      <c r="M99" s="127"/>
      <c r="O99" s="173"/>
    </row>
    <row r="100" spans="2:16" s="16" customFormat="1" x14ac:dyDescent="0.4">
      <c r="B100" s="60" t="s">
        <v>12</v>
      </c>
      <c r="C100" s="181"/>
      <c r="D100" s="95" t="s">
        <v>105</v>
      </c>
      <c r="E100" s="61" t="s">
        <v>112</v>
      </c>
      <c r="F100" s="95"/>
      <c r="G100" s="65">
        <v>173000</v>
      </c>
      <c r="H100" s="153">
        <f t="shared" si="5"/>
        <v>190300.00000000003</v>
      </c>
      <c r="I100" s="225"/>
      <c r="J100" s="227"/>
      <c r="K100" s="229"/>
      <c r="L100" s="126"/>
      <c r="M100" s="127"/>
      <c r="O100" s="173"/>
    </row>
    <row r="101" spans="2:16" s="16" customFormat="1" ht="16.5" thickBot="1" x14ac:dyDescent="0.45">
      <c r="B101" s="21" t="s">
        <v>12</v>
      </c>
      <c r="C101" s="79" t="s">
        <v>50</v>
      </c>
      <c r="D101" s="79"/>
      <c r="E101" s="110" t="s">
        <v>51</v>
      </c>
      <c r="F101" s="111"/>
      <c r="G101" s="80">
        <v>39000</v>
      </c>
      <c r="H101" s="25">
        <f t="shared" si="5"/>
        <v>42900</v>
      </c>
      <c r="I101" s="128" t="s">
        <v>44</v>
      </c>
      <c r="J101" s="129" t="s">
        <v>44</v>
      </c>
      <c r="K101" s="130" t="s">
        <v>44</v>
      </c>
      <c r="L101" s="131"/>
      <c r="M101" s="132"/>
      <c r="O101" s="173"/>
    </row>
    <row r="102" spans="2:16" ht="31.5" customHeight="1" x14ac:dyDescent="0.4">
      <c r="B102" s="8"/>
      <c r="G102" s="84"/>
      <c r="H102" s="28"/>
      <c r="I102" s="208" t="s">
        <v>130</v>
      </c>
      <c r="J102" s="208"/>
      <c r="K102" s="208"/>
    </row>
    <row r="103" spans="2:16" x14ac:dyDescent="0.4">
      <c r="B103" s="2" t="s">
        <v>113</v>
      </c>
    </row>
    <row r="104" spans="2:16" s="8" customFormat="1" ht="18.75" customHeight="1" x14ac:dyDescent="0.4">
      <c r="B104" s="209" t="s">
        <v>7</v>
      </c>
      <c r="C104" s="211" t="s">
        <v>30</v>
      </c>
      <c r="D104" s="123"/>
      <c r="E104" s="30" t="s">
        <v>9</v>
      </c>
      <c r="F104" s="31" t="s">
        <v>31</v>
      </c>
      <c r="G104" s="213" t="s">
        <v>1</v>
      </c>
      <c r="H104" s="214"/>
      <c r="I104" s="215" t="s">
        <v>32</v>
      </c>
      <c r="J104" s="216"/>
      <c r="K104" s="217"/>
      <c r="L104" s="218" t="s">
        <v>114</v>
      </c>
      <c r="M104" s="189" t="s">
        <v>11</v>
      </c>
      <c r="N104" s="190"/>
    </row>
    <row r="105" spans="2:16" s="8" customFormat="1" ht="32.25" thickBot="1" x14ac:dyDescent="0.45">
      <c r="B105" s="210"/>
      <c r="C105" s="212"/>
      <c r="D105" s="124"/>
      <c r="E105" s="222" t="s">
        <v>33</v>
      </c>
      <c r="F105" s="223"/>
      <c r="G105" s="9" t="s">
        <v>2</v>
      </c>
      <c r="H105" s="10" t="s">
        <v>3</v>
      </c>
      <c r="I105" s="154" t="s">
        <v>109</v>
      </c>
      <c r="J105" s="155" t="s">
        <v>110</v>
      </c>
      <c r="K105" s="156" t="s">
        <v>63</v>
      </c>
      <c r="L105" s="219"/>
      <c r="M105" s="191"/>
      <c r="N105" s="192"/>
    </row>
    <row r="106" spans="2:16" s="16" customFormat="1" x14ac:dyDescent="0.4">
      <c r="B106" s="33"/>
      <c r="C106" s="34" t="s">
        <v>37</v>
      </c>
      <c r="D106" s="34"/>
      <c r="E106" s="89" t="s">
        <v>38</v>
      </c>
      <c r="F106" s="90" t="s">
        <v>39</v>
      </c>
      <c r="G106" s="159">
        <v>457000</v>
      </c>
      <c r="H106" s="160">
        <f>G106*1.1</f>
        <v>502700.00000000006</v>
      </c>
      <c r="I106" s="37" t="s">
        <v>40</v>
      </c>
      <c r="J106" s="39" t="s">
        <v>40</v>
      </c>
      <c r="K106" s="125" t="s">
        <v>40</v>
      </c>
      <c r="L106" s="133" t="s">
        <v>40</v>
      </c>
      <c r="M106" s="193"/>
      <c r="N106" s="194"/>
      <c r="P106" s="173"/>
    </row>
    <row r="107" spans="2:16" s="16" customFormat="1" x14ac:dyDescent="0.4">
      <c r="B107" s="40"/>
      <c r="C107" s="176" t="s">
        <v>66</v>
      </c>
      <c r="D107" s="42" t="s">
        <v>42</v>
      </c>
      <c r="E107" s="41" t="s">
        <v>67</v>
      </c>
      <c r="F107" s="91" t="s">
        <v>68</v>
      </c>
      <c r="G107" s="161">
        <v>335000</v>
      </c>
      <c r="H107" s="162">
        <f t="shared" ref="H107:H117" si="6">G107*1.1</f>
        <v>368500.00000000006</v>
      </c>
      <c r="I107" s="47" t="s">
        <v>44</v>
      </c>
      <c r="J107" s="49"/>
      <c r="K107" s="134"/>
      <c r="L107" s="197" t="s">
        <v>135</v>
      </c>
      <c r="M107" s="195"/>
      <c r="N107" s="196"/>
      <c r="P107" s="173"/>
    </row>
    <row r="108" spans="2:16" s="16" customFormat="1" x14ac:dyDescent="0.4">
      <c r="B108" s="50"/>
      <c r="C108" s="177"/>
      <c r="D108" s="52" t="s">
        <v>45</v>
      </c>
      <c r="E108" s="51" t="s">
        <v>67</v>
      </c>
      <c r="F108" s="93" t="s">
        <v>69</v>
      </c>
      <c r="G108" s="163">
        <v>357000</v>
      </c>
      <c r="H108" s="164">
        <f t="shared" si="6"/>
        <v>392700.00000000006</v>
      </c>
      <c r="I108" s="57"/>
      <c r="J108" s="59" t="s">
        <v>44</v>
      </c>
      <c r="K108" s="135"/>
      <c r="L108" s="198"/>
      <c r="M108" s="195"/>
      <c r="N108" s="196"/>
      <c r="P108" s="173"/>
    </row>
    <row r="109" spans="2:16" s="16" customFormat="1" x14ac:dyDescent="0.4">
      <c r="B109" s="60"/>
      <c r="C109" s="178"/>
      <c r="D109" s="62" t="s">
        <v>70</v>
      </c>
      <c r="E109" s="61" t="s">
        <v>67</v>
      </c>
      <c r="F109" s="95" t="s">
        <v>71</v>
      </c>
      <c r="G109" s="165">
        <v>390000</v>
      </c>
      <c r="H109" s="166">
        <f t="shared" si="6"/>
        <v>429000.00000000006</v>
      </c>
      <c r="I109" s="67"/>
      <c r="J109" s="69"/>
      <c r="K109" s="136" t="s">
        <v>44</v>
      </c>
      <c r="L109" s="199"/>
      <c r="M109" s="126"/>
      <c r="N109" s="127"/>
      <c r="P109" s="173"/>
    </row>
    <row r="110" spans="2:16" s="16" customFormat="1" x14ac:dyDescent="0.4">
      <c r="B110" s="40"/>
      <c r="C110" s="176" t="s">
        <v>115</v>
      </c>
      <c r="D110" s="42" t="s">
        <v>103</v>
      </c>
      <c r="E110" s="41" t="s">
        <v>150</v>
      </c>
      <c r="F110" s="91"/>
      <c r="G110" s="45">
        <v>328000</v>
      </c>
      <c r="H110" s="46">
        <f t="shared" si="6"/>
        <v>360800.00000000006</v>
      </c>
      <c r="I110" s="224" t="s">
        <v>133</v>
      </c>
      <c r="J110" s="226" t="s">
        <v>132</v>
      </c>
      <c r="K110" s="187" t="s">
        <v>132</v>
      </c>
      <c r="L110" s="200" t="s">
        <v>132</v>
      </c>
      <c r="M110" s="126"/>
      <c r="N110" s="127"/>
      <c r="P110" s="173"/>
    </row>
    <row r="111" spans="2:16" s="16" customFormat="1" x14ac:dyDescent="0.4">
      <c r="B111" s="60" t="s">
        <v>12</v>
      </c>
      <c r="C111" s="178"/>
      <c r="D111" s="62" t="s">
        <v>105</v>
      </c>
      <c r="E111" s="61" t="s">
        <v>116</v>
      </c>
      <c r="F111" s="95" t="s">
        <v>117</v>
      </c>
      <c r="G111" s="65">
        <v>400000</v>
      </c>
      <c r="H111" s="66">
        <f t="shared" si="6"/>
        <v>440000.00000000006</v>
      </c>
      <c r="I111" s="225"/>
      <c r="J111" s="227"/>
      <c r="K111" s="188"/>
      <c r="L111" s="201"/>
      <c r="M111" s="126"/>
      <c r="N111" s="127"/>
      <c r="P111" s="173"/>
    </row>
    <row r="112" spans="2:16" s="16" customFormat="1" x14ac:dyDescent="0.4">
      <c r="B112" s="40"/>
      <c r="C112" s="176" t="s">
        <v>118</v>
      </c>
      <c r="D112" s="42" t="s">
        <v>42</v>
      </c>
      <c r="E112" s="41" t="s">
        <v>119</v>
      </c>
      <c r="F112" s="91"/>
      <c r="G112" s="45">
        <v>422000</v>
      </c>
      <c r="H112" s="46">
        <f t="shared" si="6"/>
        <v>464200.00000000006</v>
      </c>
      <c r="I112" s="47" t="s">
        <v>18</v>
      </c>
      <c r="J112" s="49"/>
      <c r="K112" s="134"/>
      <c r="L112" s="137"/>
      <c r="M112" s="138"/>
      <c r="N112" s="139"/>
      <c r="P112" s="173"/>
    </row>
    <row r="113" spans="2:16" s="16" customFormat="1" x14ac:dyDescent="0.4">
      <c r="B113" s="50"/>
      <c r="C113" s="177"/>
      <c r="D113" s="52" t="s">
        <v>120</v>
      </c>
      <c r="E113" s="51" t="s">
        <v>119</v>
      </c>
      <c r="F113" s="93" t="s">
        <v>46</v>
      </c>
      <c r="G113" s="55">
        <v>503000</v>
      </c>
      <c r="H113" s="56">
        <f t="shared" si="6"/>
        <v>553300</v>
      </c>
      <c r="I113" s="57"/>
      <c r="J113" s="59" t="s">
        <v>18</v>
      </c>
      <c r="K113" s="135"/>
      <c r="L113" s="140"/>
      <c r="M113" s="141"/>
      <c r="N113" s="142"/>
      <c r="P113" s="173"/>
    </row>
    <row r="114" spans="2:16" s="16" customFormat="1" x14ac:dyDescent="0.4">
      <c r="B114" s="60"/>
      <c r="C114" s="178"/>
      <c r="D114" s="62" t="s">
        <v>70</v>
      </c>
      <c r="E114" s="61" t="s">
        <v>121</v>
      </c>
      <c r="F114" s="95" t="s">
        <v>49</v>
      </c>
      <c r="G114" s="65">
        <v>625000</v>
      </c>
      <c r="H114" s="66">
        <f t="shared" si="6"/>
        <v>687500</v>
      </c>
      <c r="I114" s="67"/>
      <c r="J114" s="69"/>
      <c r="K114" s="136" t="s">
        <v>18</v>
      </c>
      <c r="L114" s="143"/>
      <c r="M114" s="144"/>
      <c r="N114" s="145"/>
      <c r="P114" s="173"/>
    </row>
    <row r="115" spans="2:16" s="16" customFormat="1" x14ac:dyDescent="0.4">
      <c r="B115" s="70" t="s">
        <v>12</v>
      </c>
      <c r="C115" s="71" t="s">
        <v>122</v>
      </c>
      <c r="D115" s="71"/>
      <c r="E115" s="106" t="s">
        <v>123</v>
      </c>
      <c r="F115" s="107" t="s">
        <v>124</v>
      </c>
      <c r="G115" s="146">
        <v>1622000</v>
      </c>
      <c r="H115" s="147">
        <f t="shared" si="6"/>
        <v>1784200.0000000002</v>
      </c>
      <c r="I115" s="75"/>
      <c r="J115" s="77"/>
      <c r="K115" s="148"/>
      <c r="L115" s="149" t="s">
        <v>18</v>
      </c>
      <c r="M115" s="126"/>
      <c r="N115" s="127"/>
      <c r="P115" s="173"/>
    </row>
    <row r="116" spans="2:16" s="16" customFormat="1" x14ac:dyDescent="0.4">
      <c r="B116" s="70" t="s">
        <v>12</v>
      </c>
      <c r="C116" s="71" t="s">
        <v>125</v>
      </c>
      <c r="D116" s="71"/>
      <c r="E116" s="106" t="s">
        <v>126</v>
      </c>
      <c r="F116" s="107"/>
      <c r="G116" s="74">
        <v>86500</v>
      </c>
      <c r="H116" s="20">
        <f t="shared" si="6"/>
        <v>95150.000000000015</v>
      </c>
      <c r="I116" s="75"/>
      <c r="J116" s="77"/>
      <c r="K116" s="148"/>
      <c r="L116" s="149" t="s">
        <v>18</v>
      </c>
      <c r="M116" s="126"/>
      <c r="N116" s="127"/>
      <c r="P116" s="173"/>
    </row>
    <row r="117" spans="2:16" s="16" customFormat="1" ht="16.5" thickBot="1" x14ac:dyDescent="0.45">
      <c r="B117" s="78" t="s">
        <v>12</v>
      </c>
      <c r="C117" s="79" t="s">
        <v>50</v>
      </c>
      <c r="D117" s="79"/>
      <c r="E117" s="110" t="s">
        <v>51</v>
      </c>
      <c r="F117" s="111"/>
      <c r="G117" s="80">
        <v>39000</v>
      </c>
      <c r="H117" s="25">
        <f t="shared" si="6"/>
        <v>42900</v>
      </c>
      <c r="I117" s="81" t="s">
        <v>44</v>
      </c>
      <c r="J117" s="83" t="s">
        <v>44</v>
      </c>
      <c r="K117" s="150" t="s">
        <v>44</v>
      </c>
      <c r="L117" s="151" t="s">
        <v>44</v>
      </c>
      <c r="M117" s="131"/>
      <c r="N117" s="132"/>
      <c r="P117" s="173"/>
    </row>
    <row r="118" spans="2:16" ht="31.5" customHeight="1" x14ac:dyDescent="0.4">
      <c r="B118" s="8"/>
      <c r="C118" s="207"/>
      <c r="D118" s="207"/>
      <c r="G118" s="84"/>
      <c r="H118" s="28"/>
      <c r="I118" s="208" t="s">
        <v>130</v>
      </c>
      <c r="J118" s="208"/>
      <c r="K118" s="208"/>
    </row>
  </sheetData>
  <mergeCells count="169">
    <mergeCell ref="M60:N60"/>
    <mergeCell ref="M61:N61"/>
    <mergeCell ref="M63:N63"/>
    <mergeCell ref="K53:K54"/>
    <mergeCell ref="L53:L54"/>
    <mergeCell ref="M57:N57"/>
    <mergeCell ref="I40:K40"/>
    <mergeCell ref="L29:M29"/>
    <mergeCell ref="E39:F39"/>
    <mergeCell ref="L39:M39"/>
    <mergeCell ref="L38:M38"/>
    <mergeCell ref="L37:M37"/>
    <mergeCell ref="L36:M36"/>
    <mergeCell ref="L35:M35"/>
    <mergeCell ref="L33:M34"/>
    <mergeCell ref="G39:H39"/>
    <mergeCell ref="G63:H63"/>
    <mergeCell ref="E63:F63"/>
    <mergeCell ref="M48:N48"/>
    <mergeCell ref="M49:N49"/>
    <mergeCell ref="M50:N50"/>
    <mergeCell ref="M51:N51"/>
    <mergeCell ref="M52:N52"/>
    <mergeCell ref="M62:N62"/>
    <mergeCell ref="M58:N58"/>
    <mergeCell ref="M59:N59"/>
    <mergeCell ref="B42:B43"/>
    <mergeCell ref="C42:D43"/>
    <mergeCell ref="G42:H42"/>
    <mergeCell ref="E43:F43"/>
    <mergeCell ref="N80:O80"/>
    <mergeCell ref="N81:O81"/>
    <mergeCell ref="N82:O82"/>
    <mergeCell ref="N85:O85"/>
    <mergeCell ref="N75:O75"/>
    <mergeCell ref="N76:O76"/>
    <mergeCell ref="N77:O77"/>
    <mergeCell ref="N78:O78"/>
    <mergeCell ref="N79:O79"/>
    <mergeCell ref="M45:N45"/>
    <mergeCell ref="M46:N46"/>
    <mergeCell ref="M47:N47"/>
    <mergeCell ref="B67:B68"/>
    <mergeCell ref="G67:H67"/>
    <mergeCell ref="E68:F68"/>
    <mergeCell ref="M42:N43"/>
    <mergeCell ref="L70:L72"/>
    <mergeCell ref="M70:M72"/>
    <mergeCell ref="I73:I74"/>
    <mergeCell ref="J73:J74"/>
    <mergeCell ref="G5:H5"/>
    <mergeCell ref="E7:F7"/>
    <mergeCell ref="B11:B12"/>
    <mergeCell ref="E11:E12"/>
    <mergeCell ref="B22:B23"/>
    <mergeCell ref="C22:D23"/>
    <mergeCell ref="G22:H22"/>
    <mergeCell ref="C11:D12"/>
    <mergeCell ref="F11:F12"/>
    <mergeCell ref="G11:H11"/>
    <mergeCell ref="C13:D13"/>
    <mergeCell ref="C14:D14"/>
    <mergeCell ref="C15:D15"/>
    <mergeCell ref="C16:D16"/>
    <mergeCell ref="C17:D17"/>
    <mergeCell ref="C19:D19"/>
    <mergeCell ref="N67:O68"/>
    <mergeCell ref="N69:O69"/>
    <mergeCell ref="N70:O70"/>
    <mergeCell ref="N71:O71"/>
    <mergeCell ref="N72:O72"/>
    <mergeCell ref="N73:O73"/>
    <mergeCell ref="N74:O74"/>
    <mergeCell ref="I81:I82"/>
    <mergeCell ref="J81:J82"/>
    <mergeCell ref="K81:K82"/>
    <mergeCell ref="L81:L82"/>
    <mergeCell ref="M81:M82"/>
    <mergeCell ref="I64:K64"/>
    <mergeCell ref="N86:O86"/>
    <mergeCell ref="N87:O87"/>
    <mergeCell ref="N88:O88"/>
    <mergeCell ref="I11:L12"/>
    <mergeCell ref="I13:L13"/>
    <mergeCell ref="I15:L15"/>
    <mergeCell ref="I16:L16"/>
    <mergeCell ref="I17:L17"/>
    <mergeCell ref="I14:L14"/>
    <mergeCell ref="I18:L18"/>
    <mergeCell ref="I19:L19"/>
    <mergeCell ref="L30:M30"/>
    <mergeCell ref="L22:M23"/>
    <mergeCell ref="L24:M24"/>
    <mergeCell ref="L25:M25"/>
    <mergeCell ref="L26:M26"/>
    <mergeCell ref="L27:M27"/>
    <mergeCell ref="L28:M28"/>
    <mergeCell ref="M53:N53"/>
    <mergeCell ref="M54:N54"/>
    <mergeCell ref="M44:N44"/>
    <mergeCell ref="I53:I54"/>
    <mergeCell ref="J53:J54"/>
    <mergeCell ref="B33:B34"/>
    <mergeCell ref="C33:D34"/>
    <mergeCell ref="I33:K33"/>
    <mergeCell ref="E34:F34"/>
    <mergeCell ref="G33:H33"/>
    <mergeCell ref="E23:F23"/>
    <mergeCell ref="I22:K22"/>
    <mergeCell ref="C18:D18"/>
    <mergeCell ref="E30:F30"/>
    <mergeCell ref="I31:K31"/>
    <mergeCell ref="G30:H30"/>
    <mergeCell ref="C118:D118"/>
    <mergeCell ref="I118:K118"/>
    <mergeCell ref="I102:K102"/>
    <mergeCell ref="B104:B105"/>
    <mergeCell ref="C104:C105"/>
    <mergeCell ref="G104:H104"/>
    <mergeCell ref="I104:K104"/>
    <mergeCell ref="L104:L105"/>
    <mergeCell ref="N89:O89"/>
    <mergeCell ref="E105:F105"/>
    <mergeCell ref="B93:B94"/>
    <mergeCell ref="C93:C94"/>
    <mergeCell ref="G93:H93"/>
    <mergeCell ref="E94:F94"/>
    <mergeCell ref="I93:K93"/>
    <mergeCell ref="L93:M94"/>
    <mergeCell ref="L95:M95"/>
    <mergeCell ref="L96:M96"/>
    <mergeCell ref="L97:M97"/>
    <mergeCell ref="I99:I100"/>
    <mergeCell ref="J99:J100"/>
    <mergeCell ref="K99:K100"/>
    <mergeCell ref="I110:I111"/>
    <mergeCell ref="J110:J111"/>
    <mergeCell ref="K110:K111"/>
    <mergeCell ref="M104:N105"/>
    <mergeCell ref="M106:N106"/>
    <mergeCell ref="M107:N107"/>
    <mergeCell ref="M108:N108"/>
    <mergeCell ref="L107:L109"/>
    <mergeCell ref="L110:L111"/>
    <mergeCell ref="K73:K74"/>
    <mergeCell ref="M73:M74"/>
    <mergeCell ref="L73:L74"/>
    <mergeCell ref="I90:K90"/>
    <mergeCell ref="C112:C114"/>
    <mergeCell ref="C110:C111"/>
    <mergeCell ref="C107:C109"/>
    <mergeCell ref="C45:C47"/>
    <mergeCell ref="C48:C50"/>
    <mergeCell ref="C51:C52"/>
    <mergeCell ref="C53:C54"/>
    <mergeCell ref="C58:C59"/>
    <mergeCell ref="C55:C57"/>
    <mergeCell ref="C86:C87"/>
    <mergeCell ref="C83:C85"/>
    <mergeCell ref="C81:C82"/>
    <mergeCell ref="C78:C79"/>
    <mergeCell ref="C75:C77"/>
    <mergeCell ref="C73:C74"/>
    <mergeCell ref="C70:C72"/>
    <mergeCell ref="C64:D64"/>
    <mergeCell ref="C99:C100"/>
    <mergeCell ref="C96:C98"/>
    <mergeCell ref="C90:D90"/>
    <mergeCell ref="C67:D68"/>
  </mergeCells>
  <phoneticPr fontId="2"/>
  <dataValidations count="1">
    <dataValidation type="list" allowBlank="1" showInputMessage="1" showErrorMessage="1" sqref="B13:B19 B24:B31 B95:B102 B106:B118 B69:B91 B35:B40 B44:B65" xr:uid="{95B80991-3B55-491D-95DC-966D50CEC593}">
      <formula1>"○,　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BF83734BCCC4DB1D1246B69C61691" ma:contentTypeVersion="" ma:contentTypeDescription="新しいドキュメントを作成します。" ma:contentTypeScope="" ma:versionID="9a4a04caa012406849a8b82276d60995">
  <xsd:schema xmlns:xsd="http://www.w3.org/2001/XMLSchema" xmlns:xs="http://www.w3.org/2001/XMLSchema" xmlns:p="http://schemas.microsoft.com/office/2006/metadata/properties" xmlns:ns2="a1eea7b0-2354-4063-b85b-41dbbb654c4c" xmlns:ns3="c8ae46a4-1088-4ccd-93fa-3c1f86a99185" targetNamespace="http://schemas.microsoft.com/office/2006/metadata/properties" ma:root="true" ma:fieldsID="5c62bee326e9434ea4279df8645dc766" ns2:_="" ns3:_="">
    <xsd:import namespace="a1eea7b0-2354-4063-b85b-41dbbb654c4c"/>
    <xsd:import namespace="c8ae46a4-1088-4ccd-93fa-3c1f86a99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ea7b0-2354-4063-b85b-41dbbb654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description="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46a4-1088-4ccd-93fa-3c1f86a99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A47EB7-D88A-4F3B-B3E4-0A17E19D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ea7b0-2354-4063-b85b-41dbbb654c4c"/>
    <ds:schemaRef ds:uri="c8ae46a4-1088-4ccd-93fa-3c1f86a99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a1eea7b0-2354-4063-b85b-41dbbb654c4c"/>
    <ds:schemaRef ds:uri="http://schemas.microsoft.com/office/2006/documentManagement/types"/>
    <ds:schemaRef ds:uri="http://schemas.openxmlformats.org/package/2006/metadata/core-properties"/>
    <ds:schemaRef ds:uri="c8ae46a4-1088-4ccd-93fa-3c1f86a991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dcterms:created xsi:type="dcterms:W3CDTF">2021-05-12T07:36:57Z</dcterms:created>
  <dcterms:modified xsi:type="dcterms:W3CDTF">2023-06-27T03:27:49Z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0x010100907BF83734BCCC4DB1D1246B69C61691</vt:lpwstr>
  </property>
</Properties>
</file>