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010184\Desktop\新しいフォルダー\konbain\"/>
    </mc:Choice>
  </mc:AlternateContent>
  <xr:revisionPtr revIDLastSave="0" documentId="13_ncr:1_{296717EB-B2D3-4758-9C03-756552B258BC}" xr6:coauthVersionLast="47" xr6:coauthVersionMax="47" xr10:uidLastSave="{00000000-0000-0000-0000-000000000000}"/>
  <bookViews>
    <workbookView xWindow="-120" yWindow="-120" windowWidth="29040" windowHeight="15840" xr2:uid="{4D345C25-4B1C-455F-83F5-3CA6FFF4C674}"/>
  </bookViews>
  <sheets>
    <sheet name="価格" sheetId="5" r:id="rId1"/>
  </sheets>
  <definedNames>
    <definedName name="_xlnm.Print_Area" localSheetId="0">価格!$A$1:$I$90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8" i="5" l="1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8" i="5" l="1"/>
  <c r="G8" i="5"/>
</calcChain>
</file>

<file path=xl/sharedStrings.xml><?xml version="1.0" encoding="utf-8"?>
<sst xmlns="http://schemas.openxmlformats.org/spreadsheetml/2006/main" count="256" uniqueCount="124">
  <si>
    <t>お勧めするコンバイン､オプションを事前に選択しているので、お客様の要望に合わせて変更をお願いします。</t>
  </si>
  <si>
    <t>黄色内をプルダウンで選択してください。</t>
    <rPh sb="0" eb="2">
      <t>キイロ</t>
    </rPh>
    <rPh sb="2" eb="3">
      <t>ナイ</t>
    </rPh>
    <rPh sb="10" eb="12">
      <t>センタク</t>
    </rPh>
    <phoneticPr fontId="2"/>
  </si>
  <si>
    <t>メーカー希望小売価格</t>
  </si>
  <si>
    <t>（税抜・円）</t>
  </si>
  <si>
    <t>(10%税込・円)</t>
    <phoneticPr fontId="2"/>
  </si>
  <si>
    <t>合計</t>
    <rPh sb="0" eb="2">
      <t>ゴウケイ</t>
    </rPh>
    <phoneticPr fontId="2"/>
  </si>
  <si>
    <t>※オプションを取り付ける場合、別途取付工賃が発生する場合があります。</t>
  </si>
  <si>
    <t>コンバイン</t>
    <phoneticPr fontId="2"/>
  </si>
  <si>
    <t>選択</t>
    <rPh sb="0" eb="2">
      <t>センタク</t>
    </rPh>
    <phoneticPr fontId="2"/>
  </si>
  <si>
    <t>エンジン馬力(PS)</t>
    <rPh sb="4" eb="6">
      <t>バリキ</t>
    </rPh>
    <phoneticPr fontId="2"/>
  </si>
  <si>
    <t>販売型式</t>
    <phoneticPr fontId="2"/>
  </si>
  <si>
    <t>仕様</t>
  </si>
  <si>
    <t>備考</t>
  </si>
  <si>
    <t>　</t>
  </si>
  <si>
    <t>YH462A</t>
  </si>
  <si>
    <t>JU</t>
  </si>
  <si>
    <t>JWU</t>
  </si>
  <si>
    <t>QJU</t>
  </si>
  <si>
    <t>QJWU</t>
  </si>
  <si>
    <t>YH471A</t>
  </si>
  <si>
    <t xml:space="preserve">JW：超湿田用クローラ
U：車体水平制御（UFO）
Q：キャビン
P：車体水平制御（前後UFO）
X：無線オーガリモコン
　　デュアルモニター（*キャビン仕様のみ）
I：収穫量センサー
</t>
    <phoneticPr fontId="2"/>
  </si>
  <si>
    <t>QXJWPUI</t>
  </si>
  <si>
    <t>YH5101A</t>
  </si>
  <si>
    <t>○</t>
  </si>
  <si>
    <t>YH462A/YH471A オプション</t>
  </si>
  <si>
    <t>品名</t>
    <rPh sb="0" eb="2">
      <t>ヒンメイ</t>
    </rPh>
    <phoneticPr fontId="2"/>
  </si>
  <si>
    <t>仕様</t>
    <phoneticPr fontId="2"/>
  </si>
  <si>
    <t>備考</t>
    <phoneticPr fontId="2"/>
  </si>
  <si>
    <t>又は商品コード</t>
    <rPh sb="0" eb="1">
      <t>マタ</t>
    </rPh>
    <rPh sb="2" eb="4">
      <t>ショウヒン</t>
    </rPh>
    <phoneticPr fontId="2"/>
  </si>
  <si>
    <t>カッター</t>
  </si>
  <si>
    <t>拡散装置</t>
  </si>
  <si>
    <t>7J5240-05002</t>
  </si>
  <si>
    <t>結束機</t>
  </si>
  <si>
    <t>標準仕様（束寄有）</t>
  </si>
  <si>
    <t>KY-YH470,T</t>
  </si>
  <si>
    <t>束寄無仕様</t>
  </si>
  <si>
    <t>KY-YH470</t>
  </si>
  <si>
    <t>束寄装置単体</t>
  </si>
  <si>
    <t>KYT</t>
  </si>
  <si>
    <t>集束装置（駆動集束）</t>
  </si>
  <si>
    <t>D-YH470,ZZZ</t>
  </si>
  <si>
    <t>サンバイザ（キャビン無）</t>
  </si>
  <si>
    <t>SR-YH470,TNTH</t>
  </si>
  <si>
    <t>適用：YH462A,JU/JWU
適用：YH471A,JWU/XJWPUI</t>
    <phoneticPr fontId="2"/>
  </si>
  <si>
    <t>OKデバイダ</t>
  </si>
  <si>
    <t>左</t>
  </si>
  <si>
    <t>OK-YH470</t>
    <phoneticPr fontId="2"/>
  </si>
  <si>
    <t>左2連</t>
    <phoneticPr fontId="2"/>
  </si>
  <si>
    <t>右</t>
  </si>
  <si>
    <t>OK-YH470,R</t>
  </si>
  <si>
    <t>分草パイプ</t>
  </si>
  <si>
    <t>7S7598-19004</t>
    <phoneticPr fontId="2"/>
  </si>
  <si>
    <t>1本</t>
    <phoneticPr fontId="2"/>
  </si>
  <si>
    <t>延長オーガ（50cm）</t>
  </si>
  <si>
    <t>ETG470,ZZZ</t>
  </si>
  <si>
    <t>無線リモコンオーガ</t>
  </si>
  <si>
    <t>CSW-YH448,ZZZ</t>
  </si>
  <si>
    <t>ラダー</t>
  </si>
  <si>
    <t>7S7598-99001</t>
  </si>
  <si>
    <t>適用：YH462A,JU/JWU/QJU/QJWU
適用：YH471A,JWU/QJWU</t>
    <rPh sb="0" eb="2">
      <t>テキヨウ</t>
    </rPh>
    <phoneticPr fontId="2"/>
  </si>
  <si>
    <t>7S759A-99003</t>
  </si>
  <si>
    <t>適用：YH471A,XJWPUI/QXJWPUI</t>
    <rPh sb="0" eb="2">
      <t>テキヨウ</t>
    </rPh>
    <phoneticPr fontId="2"/>
  </si>
  <si>
    <t>キャスター</t>
  </si>
  <si>
    <t>7E8230-16951-9</t>
  </si>
  <si>
    <t>バック＆オーガモニタ
［センターディスプレイ表示］</t>
    <phoneticPr fontId="2"/>
  </si>
  <si>
    <t>MM-462,ZZZ</t>
  </si>
  <si>
    <t>バック＆オーガモニタ
［デュアルモニター表示］</t>
    <phoneticPr fontId="2"/>
  </si>
  <si>
    <t>DM-470,ZZZ</t>
  </si>
  <si>
    <t>適用：YH462A,QJU
適用：YH471A,QJWU
YH471A,QXJWPU標準装備</t>
    <rPh sb="0" eb="2">
      <t>テキヨウ</t>
    </rPh>
    <rPh sb="14" eb="16">
      <t>テキヨウ</t>
    </rPh>
    <rPh sb="42" eb="44">
      <t>ヒョウジュン</t>
    </rPh>
    <rPh sb="44" eb="46">
      <t>ソウビ</t>
    </rPh>
    <phoneticPr fontId="2"/>
  </si>
  <si>
    <t>増設カメラ（刈取左前）</t>
  </si>
  <si>
    <t>C-KIT,ZZZ</t>
  </si>
  <si>
    <t>適用：YH462A,QJU/QJWU
適用：YH471A,QJWU/QXJWPUI</t>
    <phoneticPr fontId="2"/>
  </si>
  <si>
    <t>防塵カバー［後部］［キャビン無］</t>
  </si>
  <si>
    <t>7S7598-15203</t>
  </si>
  <si>
    <t>後方作業灯</t>
  </si>
  <si>
    <t>7S7598-81000</t>
  </si>
  <si>
    <t>適用：YH462A
YH471A標準装備</t>
    <rPh sb="0" eb="2">
      <t>テキヨウ</t>
    </rPh>
    <rPh sb="16" eb="20">
      <t>ヒョウジュンソウビ</t>
    </rPh>
    <phoneticPr fontId="2"/>
  </si>
  <si>
    <t>こぎ胴回転キット</t>
  </si>
  <si>
    <t>T-KD470,ZZZ</t>
  </si>
  <si>
    <t>種子キット</t>
  </si>
  <si>
    <t>T-KIT470,ZZZ</t>
  </si>
  <si>
    <t>リアミラー</t>
  </si>
  <si>
    <t>シートカバー</t>
  </si>
  <si>
    <t>長稈対応キットA</t>
  </si>
  <si>
    <t>L-KITA,YH590</t>
  </si>
  <si>
    <t>長稈対応キットB</t>
  </si>
  <si>
    <t>L-KITB,YH470</t>
  </si>
  <si>
    <t>アームレスト</t>
  </si>
  <si>
    <t>7S7598-68000</t>
  </si>
  <si>
    <t>SA-R</t>
  </si>
  <si>
    <t>適用：YH462A / 標準装備：YH471A</t>
    <rPh sb="0" eb="2">
      <t>テキヨウ</t>
    </rPh>
    <phoneticPr fontId="2"/>
  </si>
  <si>
    <t>CDラジオ</t>
  </si>
  <si>
    <t>7S7598-78500</t>
  </si>
  <si>
    <t>YH571A/YH5101A オプション</t>
  </si>
  <si>
    <t>適用：YH571A,JWU/XJWPUI
適用：YH5101A,JWU/XJWPUI</t>
    <phoneticPr fontId="2"/>
  </si>
  <si>
    <t>OK-YH570</t>
  </si>
  <si>
    <t xml:space="preserve"> 左3連</t>
  </si>
  <si>
    <t>OK-YH570,R</t>
  </si>
  <si>
    <t>7S7599-19003</t>
  </si>
  <si>
    <t xml:space="preserve"> 2本</t>
  </si>
  <si>
    <t>適用：YH571A,JWU/QJWU / 標準装備：YH571A,XJWPUI/QXJWPUI
適用：YH5101A,JWU/QJWU / 標準装備：YH5101A,XJWPUI/QXJWPUI</t>
    <phoneticPr fontId="2"/>
  </si>
  <si>
    <t>適用：YH571A,JWU/QJWU</t>
    <phoneticPr fontId="2"/>
  </si>
  <si>
    <t>バック＆オーガモニタ
［デュアルモニター表示］</t>
  </si>
  <si>
    <t>適用：YH571A,QJWU　/　標準装備：YH571A,QXJWPUI
適用：YH5101A,QJWU　/ 標準装備：YH5101A,QXJWPUI</t>
    <phoneticPr fontId="2"/>
  </si>
  <si>
    <t>適用：YH571A,QJWU/QXJWPUI
適用：YH5101A,QJWU/QXJWPUI</t>
    <phoneticPr fontId="2"/>
  </si>
  <si>
    <t>L-KITB,YH590</t>
  </si>
  <si>
    <r>
      <t>標準装備：XJWPUI/QXJWPUI</t>
    </r>
    <r>
      <rPr>
        <sz val="11"/>
        <color rgb="FF333333"/>
        <rFont val="Meiryo UI"/>
        <family val="3"/>
        <charset val="128"/>
      </rPr>
      <t>仕様</t>
    </r>
    <rPh sb="19" eb="21">
      <t>シヨウ</t>
    </rPh>
    <phoneticPr fontId="2"/>
  </si>
  <si>
    <t>ラダー</t>
    <phoneticPr fontId="2"/>
  </si>
  <si>
    <t>適用：YH462A,JU / 標準装備：YH471A,JWU/XJWPUI/QJWU</t>
    <rPh sb="0" eb="2">
      <t>テキヨウ</t>
    </rPh>
    <phoneticPr fontId="2"/>
  </si>
  <si>
    <t>適用：YH571A,XJWPUI/QXJWPUI、YH5101A全仕様</t>
    <rPh sb="32" eb="33">
      <t>スベ</t>
    </rPh>
    <rPh sb="33" eb="35">
      <t>シヨウ</t>
    </rPh>
    <phoneticPr fontId="2"/>
  </si>
  <si>
    <t>ファイルを開いた際、「保護ビュー」が表示された場合は、「編集を有効にする」を押してください。</t>
    <rPh sb="5" eb="6">
      <t>ヒラ</t>
    </rPh>
    <rPh sb="8" eb="9">
      <t>サイ</t>
    </rPh>
    <phoneticPr fontId="2"/>
  </si>
  <si>
    <t>YH571A</t>
  </si>
  <si>
    <t>YH571A</t>
    <phoneticPr fontId="2"/>
  </si>
  <si>
    <t>7S7598-88801</t>
    <phoneticPr fontId="2"/>
  </si>
  <si>
    <t>収穫量センサー</t>
    <phoneticPr fontId="2"/>
  </si>
  <si>
    <t>収穫量マッピング</t>
    <rPh sb="0" eb="2">
      <t>シュウカク</t>
    </rPh>
    <rPh sb="2" eb="3">
      <t>リョウ</t>
    </rPh>
    <phoneticPr fontId="2"/>
  </si>
  <si>
    <t>-</t>
  </si>
  <si>
    <t>適用：I仕様　/ 収穫量センサーが必要です。</t>
    <phoneticPr fontId="2"/>
  </si>
  <si>
    <t>-</t>
    <phoneticPr fontId="2"/>
  </si>
  <si>
    <t>7S7598-77001</t>
    <phoneticPr fontId="2"/>
  </si>
  <si>
    <t>リアミラー</t>
    <phoneticPr fontId="2"/>
  </si>
  <si>
    <t>I仕様標準搭載</t>
    <rPh sb="1" eb="3">
      <t>シヨウ</t>
    </rPh>
    <rPh sb="3" eb="5">
      <t>ヒョウジュン</t>
    </rPh>
    <rPh sb="5" eb="7">
      <t>トウサイ</t>
    </rPh>
    <phoneticPr fontId="2"/>
  </si>
  <si>
    <t>-</t>
    <phoneticPr fontId="2"/>
  </si>
  <si>
    <t>7S759A-68300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</si>
</sst>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rgb="FF333333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6"/>
      <color rgb="FFC00000"/>
      <name val="Meiryo UI"/>
      <family val="3"/>
      <charset val="128"/>
    </font>
    <font>
      <sz val="11"/>
      <name val="Meiryo UI"/>
      <family val="3"/>
      <charset val="128"/>
    </font>
    <font>
      <sz val="11"/>
      <color theme="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12" xfId="0" applyFont="1" applyBorder="1">
      <alignment vertical="center"/>
    </xf>
    <xf numFmtId="0" fontId="3" fillId="0" borderId="24" xfId="0" applyFont="1" applyBorder="1">
      <alignment vertic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38" fontId="3" fillId="0" borderId="27" xfId="1" applyFont="1" applyBorder="1">
      <alignment vertical="center"/>
    </xf>
    <xf numFmtId="38" fontId="3" fillId="0" borderId="28" xfId="1" applyFont="1" applyBorder="1">
      <alignment vertical="center"/>
    </xf>
    <xf numFmtId="0" fontId="3" fillId="0" borderId="29" xfId="0" applyFont="1" applyBorder="1">
      <alignment vertical="center"/>
    </xf>
    <xf numFmtId="0" fontId="3" fillId="0" borderId="12" xfId="0" applyFont="1" applyBorder="1" applyAlignment="1">
      <alignment vertical="center" wrapText="1"/>
    </xf>
    <xf numFmtId="0" fontId="3" fillId="2" borderId="0" xfId="0" applyFont="1" applyFill="1">
      <alignment vertical="center"/>
    </xf>
    <xf numFmtId="0" fontId="3" fillId="2" borderId="12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horizontal="right" vertical="top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22" xfId="0" applyFont="1" applyBorder="1">
      <alignment vertical="center"/>
    </xf>
    <xf numFmtId="38" fontId="3" fillId="0" borderId="7" xfId="1" applyFont="1" applyBorder="1">
      <alignment vertical="center"/>
    </xf>
    <xf numFmtId="0" fontId="3" fillId="0" borderId="10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25" xfId="0" applyFont="1" applyBorder="1">
      <alignment vertical="center"/>
    </xf>
    <xf numFmtId="38" fontId="3" fillId="0" borderId="2" xfId="1" applyFont="1" applyBorder="1">
      <alignment vertical="center"/>
    </xf>
    <xf numFmtId="0" fontId="3" fillId="0" borderId="16" xfId="0" applyFont="1" applyBorder="1">
      <alignment vertical="center"/>
    </xf>
    <xf numFmtId="0" fontId="3" fillId="2" borderId="34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horizontal="left" vertical="top" wrapText="1"/>
    </xf>
    <xf numFmtId="3" fontId="4" fillId="0" borderId="38" xfId="0" applyNumberFormat="1" applyFont="1" applyBorder="1" applyAlignment="1">
      <alignment horizontal="right" vertical="top" wrapText="1"/>
    </xf>
    <xf numFmtId="3" fontId="4" fillId="0" borderId="37" xfId="0" applyNumberFormat="1" applyFont="1" applyBorder="1" applyAlignment="1">
      <alignment horizontal="right" vertical="top" wrapText="1"/>
    </xf>
    <xf numFmtId="0" fontId="3" fillId="2" borderId="39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left" vertical="top" wrapText="1"/>
    </xf>
    <xf numFmtId="3" fontId="4" fillId="0" borderId="43" xfId="0" applyNumberFormat="1" applyFont="1" applyBorder="1" applyAlignment="1">
      <alignment horizontal="right" vertical="top" wrapText="1"/>
    </xf>
    <xf numFmtId="3" fontId="4" fillId="0" borderId="42" xfId="0" applyNumberFormat="1" applyFont="1" applyBorder="1" applyAlignment="1">
      <alignment horizontal="right" vertical="top" wrapText="1"/>
    </xf>
    <xf numFmtId="0" fontId="3" fillId="2" borderId="44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left" vertical="top" wrapText="1"/>
    </xf>
    <xf numFmtId="3" fontId="4" fillId="0" borderId="47" xfId="0" applyNumberFormat="1" applyFont="1" applyBorder="1" applyAlignment="1">
      <alignment horizontal="right" vertical="top" wrapText="1"/>
    </xf>
    <xf numFmtId="3" fontId="4" fillId="0" borderId="46" xfId="0" applyNumberFormat="1" applyFont="1" applyBorder="1" applyAlignment="1">
      <alignment horizontal="right" vertical="top" wrapText="1"/>
    </xf>
    <xf numFmtId="0" fontId="3" fillId="2" borderId="48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left" vertical="top" wrapText="1"/>
    </xf>
    <xf numFmtId="3" fontId="4" fillId="0" borderId="52" xfId="0" applyNumberFormat="1" applyFont="1" applyBorder="1" applyAlignment="1">
      <alignment horizontal="right" vertical="top" wrapText="1"/>
    </xf>
    <xf numFmtId="3" fontId="4" fillId="0" borderId="51" xfId="0" applyNumberFormat="1" applyFont="1" applyBorder="1" applyAlignment="1">
      <alignment horizontal="right" vertical="top" wrapText="1"/>
    </xf>
    <xf numFmtId="0" fontId="4" fillId="0" borderId="53" xfId="0" applyFont="1" applyBorder="1" applyAlignment="1">
      <alignment vertical="center" wrapText="1"/>
    </xf>
    <xf numFmtId="0" fontId="4" fillId="0" borderId="54" xfId="0" applyFont="1" applyBorder="1" applyAlignment="1">
      <alignment horizontal="left" vertical="top" wrapText="1"/>
    </xf>
    <xf numFmtId="3" fontId="4" fillId="0" borderId="55" xfId="0" applyNumberFormat="1" applyFont="1" applyBorder="1" applyAlignment="1">
      <alignment horizontal="right" vertical="top" wrapText="1"/>
    </xf>
    <xf numFmtId="3" fontId="4" fillId="0" borderId="54" xfId="0" applyNumberFormat="1" applyFont="1" applyBorder="1" applyAlignment="1">
      <alignment horizontal="right" vertical="top" wrapText="1"/>
    </xf>
    <xf numFmtId="0" fontId="5" fillId="0" borderId="0" xfId="0" applyFont="1">
      <alignment vertical="center"/>
    </xf>
    <xf numFmtId="38" fontId="3" fillId="0" borderId="9" xfId="1" applyFont="1" applyBorder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0" borderId="35" xfId="0" applyFont="1" applyBorder="1">
      <alignment vertical="center"/>
    </xf>
    <xf numFmtId="0" fontId="3" fillId="0" borderId="63" xfId="0" applyFont="1" applyBorder="1">
      <alignment vertical="center"/>
    </xf>
    <xf numFmtId="38" fontId="3" fillId="0" borderId="38" xfId="1" applyFont="1" applyBorder="1">
      <alignment vertical="center"/>
    </xf>
    <xf numFmtId="0" fontId="3" fillId="0" borderId="61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66" xfId="0" applyFont="1" applyBorder="1">
      <alignment vertical="center"/>
    </xf>
    <xf numFmtId="38" fontId="3" fillId="0" borderId="52" xfId="1" applyFont="1" applyBorder="1">
      <alignment vertical="center"/>
    </xf>
    <xf numFmtId="0" fontId="3" fillId="0" borderId="48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69" xfId="0" applyFont="1" applyBorder="1">
      <alignment vertical="center"/>
    </xf>
    <xf numFmtId="38" fontId="3" fillId="0" borderId="43" xfId="1" applyFont="1" applyBorder="1">
      <alignment vertical="center"/>
    </xf>
    <xf numFmtId="0" fontId="3" fillId="0" borderId="39" xfId="0" applyFont="1" applyBorder="1">
      <alignment vertical="center"/>
    </xf>
    <xf numFmtId="0" fontId="3" fillId="0" borderId="32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61" xfId="0" applyFont="1" applyBorder="1" applyAlignment="1">
      <alignment vertical="center" wrapText="1"/>
    </xf>
    <xf numFmtId="0" fontId="3" fillId="0" borderId="4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51" xfId="0" applyFont="1" applyBorder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71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31" xfId="0" applyFont="1" applyBorder="1" applyAlignment="1">
      <alignment horizontal="left" vertical="center"/>
    </xf>
    <xf numFmtId="0" fontId="3" fillId="0" borderId="60" xfId="0" applyFont="1" applyBorder="1">
      <alignment vertical="center"/>
    </xf>
    <xf numFmtId="0" fontId="3" fillId="0" borderId="31" xfId="0" applyFont="1" applyBorder="1">
      <alignment vertical="center"/>
    </xf>
    <xf numFmtId="38" fontId="3" fillId="0" borderId="1" xfId="1" applyFont="1" applyBorder="1" applyAlignment="1">
      <alignment vertical="center"/>
    </xf>
    <xf numFmtId="3" fontId="4" fillId="0" borderId="17" xfId="0" applyNumberFormat="1" applyFont="1" applyBorder="1" applyAlignment="1">
      <alignment vertical="center" wrapText="1"/>
    </xf>
    <xf numFmtId="3" fontId="4" fillId="0" borderId="64" xfId="0" applyNumberFormat="1" applyFont="1" applyBorder="1" applyAlignment="1">
      <alignment vertical="center" wrapText="1"/>
    </xf>
    <xf numFmtId="3" fontId="4" fillId="0" borderId="70" xfId="0" applyNumberFormat="1" applyFont="1" applyBorder="1" applyAlignment="1">
      <alignment vertical="center" wrapText="1"/>
    </xf>
    <xf numFmtId="3" fontId="4" fillId="0" borderId="67" xfId="0" applyNumberFormat="1" applyFont="1" applyBorder="1" applyAlignment="1">
      <alignment vertical="center" wrapText="1"/>
    </xf>
    <xf numFmtId="3" fontId="4" fillId="0" borderId="19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2" borderId="21" xfId="0" applyFont="1" applyFill="1" applyBorder="1" applyAlignment="1">
      <alignment horizontal="center" vertical="center"/>
    </xf>
    <xf numFmtId="0" fontId="7" fillId="0" borderId="73" xfId="0" applyFont="1" applyBorder="1">
      <alignment vertical="center"/>
    </xf>
    <xf numFmtId="0" fontId="7" fillId="0" borderId="15" xfId="0" applyFont="1" applyBorder="1">
      <alignment vertical="center"/>
    </xf>
    <xf numFmtId="0" fontId="3" fillId="0" borderId="13" xfId="0" applyFont="1" applyBorder="1" applyAlignment="1">
      <alignment horizontal="left" vertical="center" wrapText="1"/>
    </xf>
    <xf numFmtId="3" fontId="7" fillId="0" borderId="21" xfId="0" applyNumberFormat="1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left" vertical="center" wrapText="1"/>
    </xf>
    <xf numFmtId="38" fontId="7" fillId="3" borderId="74" xfId="1" applyFont="1" applyFill="1" applyBorder="1" applyAlignment="1">
      <alignment horizontal="center" vertical="center"/>
    </xf>
    <xf numFmtId="3" fontId="7" fillId="3" borderId="75" xfId="0" applyNumberFormat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4" fillId="0" borderId="77" xfId="0" applyFont="1" applyBorder="1" applyAlignment="1">
      <alignment vertical="center" wrapText="1"/>
    </xf>
    <xf numFmtId="0" fontId="4" fillId="0" borderId="78" xfId="0" applyFont="1" applyBorder="1" applyAlignment="1">
      <alignment horizontal="left" vertical="top" wrapText="1"/>
    </xf>
    <xf numFmtId="3" fontId="4" fillId="0" borderId="79" xfId="0" applyNumberFormat="1" applyFont="1" applyBorder="1" applyAlignment="1">
      <alignment horizontal="right" vertical="top" wrapText="1"/>
    </xf>
    <xf numFmtId="3" fontId="4" fillId="0" borderId="78" xfId="0" applyNumberFormat="1" applyFont="1" applyBorder="1" applyAlignment="1">
      <alignment horizontal="right" vertical="top" wrapText="1"/>
    </xf>
    <xf numFmtId="0" fontId="8" fillId="0" borderId="41" xfId="0" applyFont="1" applyBorder="1" applyAlignment="1">
      <alignment vertical="center" wrapText="1"/>
    </xf>
    <xf numFmtId="0" fontId="8" fillId="0" borderId="50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23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72" xfId="0" applyFont="1" applyBorder="1" applyAlignment="1">
      <alignment horizontal="left" vertical="center" wrapText="1"/>
    </xf>
    <xf numFmtId="0" fontId="4" fillId="0" borderId="7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E9D0B-5EFA-4BBD-B0B9-F57FEAFE8D52}">
  <dimension ref="B2:I90"/>
  <sheetViews>
    <sheetView tabSelected="1" zoomScaleNormal="100" zoomScaleSheetLayoutView="100" workbookViewId="0"/>
  </sheetViews>
  <sheetFormatPr defaultColWidth="8.75" defaultRowHeight="15.75" x14ac:dyDescent="0.4"/>
  <cols>
    <col min="1" max="1" width="2.25" style="1" customWidth="1"/>
    <col min="2" max="2" width="8.75" style="1"/>
    <col min="3" max="3" width="17.625" style="1" customWidth="1"/>
    <col min="4" max="4" width="20.25" style="1" customWidth="1"/>
    <col min="5" max="5" width="10.125" style="1" customWidth="1"/>
    <col min="6" max="6" width="10.375" style="1" bestFit="1" customWidth="1"/>
    <col min="7" max="7" width="14" style="1" bestFit="1" customWidth="1"/>
    <col min="8" max="8" width="13.75" style="1" bestFit="1" customWidth="1"/>
    <col min="9" max="9" width="61" style="1" customWidth="1"/>
    <col min="10" max="16384" width="8.75" style="1"/>
  </cols>
  <sheetData>
    <row r="2" spans="2:9" ht="21" x14ac:dyDescent="0.4">
      <c r="B2" s="89" t="s">
        <v>110</v>
      </c>
    </row>
    <row r="4" spans="2:9" x14ac:dyDescent="0.4">
      <c r="B4" s="1" t="s">
        <v>0</v>
      </c>
    </row>
    <row r="5" spans="2:9" ht="16.5" thickBot="1" x14ac:dyDescent="0.45">
      <c r="B5" s="13"/>
      <c r="C5" s="1" t="s">
        <v>1</v>
      </c>
    </row>
    <row r="6" spans="2:9" x14ac:dyDescent="0.4">
      <c r="G6" s="118" t="s">
        <v>2</v>
      </c>
      <c r="H6" s="119"/>
    </row>
    <row r="7" spans="2:9" ht="16.5" thickBot="1" x14ac:dyDescent="0.45">
      <c r="G7" s="7" t="s">
        <v>3</v>
      </c>
      <c r="H7" s="8" t="s">
        <v>4</v>
      </c>
    </row>
    <row r="8" spans="2:9" ht="28.5" customHeight="1" thickBot="1" x14ac:dyDescent="0.45">
      <c r="D8" s="11"/>
      <c r="E8" s="120" t="s">
        <v>5</v>
      </c>
      <c r="F8" s="121"/>
      <c r="G8" s="10">
        <f>SUMIF(B:B,"○",G:G)</f>
        <v>13939500</v>
      </c>
      <c r="H8" s="9">
        <f>SUMIF(B:B,"○",H:H)</f>
        <v>15333450.000000002</v>
      </c>
    </row>
    <row r="9" spans="2:9" x14ac:dyDescent="0.4">
      <c r="E9" s="1" t="s">
        <v>6</v>
      </c>
    </row>
    <row r="10" spans="2:9" ht="16.5" thickBot="1" x14ac:dyDescent="0.45">
      <c r="B10" s="1" t="s">
        <v>7</v>
      </c>
    </row>
    <row r="11" spans="2:9" s="2" customFormat="1" ht="18.75" customHeight="1" x14ac:dyDescent="0.4">
      <c r="B11" s="122" t="s">
        <v>8</v>
      </c>
      <c r="C11" s="130" t="s">
        <v>9</v>
      </c>
      <c r="D11" s="131"/>
      <c r="E11" s="124" t="s">
        <v>10</v>
      </c>
      <c r="F11" s="126" t="s">
        <v>11</v>
      </c>
      <c r="G11" s="128" t="s">
        <v>2</v>
      </c>
      <c r="H11" s="129"/>
      <c r="I11" s="116" t="s">
        <v>12</v>
      </c>
    </row>
    <row r="12" spans="2:9" s="2" customFormat="1" ht="18.75" customHeight="1" thickBot="1" x14ac:dyDescent="0.45">
      <c r="B12" s="123"/>
      <c r="C12" s="132"/>
      <c r="D12" s="133"/>
      <c r="E12" s="125"/>
      <c r="F12" s="127"/>
      <c r="G12" s="3" t="s">
        <v>3</v>
      </c>
      <c r="H12" s="4" t="s">
        <v>4</v>
      </c>
      <c r="I12" s="117"/>
    </row>
    <row r="13" spans="2:9" ht="18.75" customHeight="1" x14ac:dyDescent="0.4">
      <c r="B13" s="101" t="s">
        <v>13</v>
      </c>
      <c r="C13" s="130">
        <v>62.3</v>
      </c>
      <c r="D13" s="131"/>
      <c r="E13" s="102" t="s">
        <v>14</v>
      </c>
      <c r="F13" s="103" t="s">
        <v>15</v>
      </c>
      <c r="G13" s="104">
        <v>8640000</v>
      </c>
      <c r="H13" s="105">
        <f>G13*1.1</f>
        <v>9504000</v>
      </c>
      <c r="I13" s="113" t="s">
        <v>20</v>
      </c>
    </row>
    <row r="14" spans="2:9" ht="18.75" customHeight="1" x14ac:dyDescent="0.4">
      <c r="B14" s="32"/>
      <c r="C14" s="136"/>
      <c r="D14" s="137"/>
      <c r="E14" s="106" t="s">
        <v>14</v>
      </c>
      <c r="F14" s="33" t="s">
        <v>16</v>
      </c>
      <c r="G14" s="34">
        <v>8740000</v>
      </c>
      <c r="H14" s="35">
        <f t="shared" ref="H14:H25" si="0">G14*1.1</f>
        <v>9614000</v>
      </c>
      <c r="I14" s="114"/>
    </row>
    <row r="15" spans="2:9" ht="18.75" customHeight="1" x14ac:dyDescent="0.4">
      <c r="B15" s="32" t="s">
        <v>13</v>
      </c>
      <c r="C15" s="136"/>
      <c r="D15" s="137"/>
      <c r="E15" s="106" t="s">
        <v>14</v>
      </c>
      <c r="F15" s="33" t="s">
        <v>17</v>
      </c>
      <c r="G15" s="34">
        <v>9590000</v>
      </c>
      <c r="H15" s="35">
        <f t="shared" si="0"/>
        <v>10549000</v>
      </c>
      <c r="I15" s="114"/>
    </row>
    <row r="16" spans="2:9" ht="18.75" customHeight="1" x14ac:dyDescent="0.4">
      <c r="B16" s="40" t="s">
        <v>13</v>
      </c>
      <c r="C16" s="138"/>
      <c r="D16" s="139"/>
      <c r="E16" s="107" t="s">
        <v>14</v>
      </c>
      <c r="F16" s="41" t="s">
        <v>18</v>
      </c>
      <c r="G16" s="42">
        <v>9690000</v>
      </c>
      <c r="H16" s="43">
        <f t="shared" si="0"/>
        <v>10659000</v>
      </c>
      <c r="I16" s="114"/>
    </row>
    <row r="17" spans="2:9" ht="18.75" customHeight="1" x14ac:dyDescent="0.4">
      <c r="B17" s="27" t="s">
        <v>13</v>
      </c>
      <c r="C17" s="134">
        <v>70.599999999999994</v>
      </c>
      <c r="D17" s="135"/>
      <c r="E17" s="44" t="s">
        <v>19</v>
      </c>
      <c r="F17" s="45" t="s">
        <v>16</v>
      </c>
      <c r="G17" s="46">
        <v>9780000</v>
      </c>
      <c r="H17" s="47">
        <f t="shared" si="0"/>
        <v>10758000</v>
      </c>
      <c r="I17" s="114"/>
    </row>
    <row r="18" spans="2:9" ht="18.75" customHeight="1" x14ac:dyDescent="0.4">
      <c r="B18" s="32"/>
      <c r="C18" s="136"/>
      <c r="D18" s="137"/>
      <c r="E18" s="106" t="s">
        <v>19</v>
      </c>
      <c r="F18" s="33" t="s">
        <v>18</v>
      </c>
      <c r="G18" s="34">
        <v>10730000</v>
      </c>
      <c r="H18" s="35">
        <f t="shared" si="0"/>
        <v>11803000.000000002</v>
      </c>
      <c r="I18" s="114"/>
    </row>
    <row r="19" spans="2:9" ht="18.75" customHeight="1" x14ac:dyDescent="0.4">
      <c r="B19" s="40" t="s">
        <v>13</v>
      </c>
      <c r="C19" s="138"/>
      <c r="D19" s="139"/>
      <c r="E19" s="107" t="s">
        <v>19</v>
      </c>
      <c r="F19" s="41" t="s">
        <v>21</v>
      </c>
      <c r="G19" s="42">
        <v>11365000</v>
      </c>
      <c r="H19" s="43">
        <f t="shared" si="0"/>
        <v>12501500.000000002</v>
      </c>
      <c r="I19" s="114"/>
    </row>
    <row r="20" spans="2:9" ht="18.75" customHeight="1" x14ac:dyDescent="0.4">
      <c r="B20" s="27" t="s">
        <v>13</v>
      </c>
      <c r="C20" s="134">
        <v>70.599999999999994</v>
      </c>
      <c r="D20" s="135"/>
      <c r="E20" s="28" t="s">
        <v>112</v>
      </c>
      <c r="F20" s="29" t="s">
        <v>16</v>
      </c>
      <c r="G20" s="30">
        <v>10565000</v>
      </c>
      <c r="H20" s="31">
        <f t="shared" si="0"/>
        <v>11621500.000000002</v>
      </c>
      <c r="I20" s="114"/>
    </row>
    <row r="21" spans="2:9" ht="18.75" customHeight="1" x14ac:dyDescent="0.4">
      <c r="B21" s="32" t="s">
        <v>13</v>
      </c>
      <c r="C21" s="136"/>
      <c r="D21" s="137"/>
      <c r="E21" s="106" t="s">
        <v>111</v>
      </c>
      <c r="F21" s="33" t="s">
        <v>18</v>
      </c>
      <c r="G21" s="34">
        <v>11515000</v>
      </c>
      <c r="H21" s="35">
        <f t="shared" si="0"/>
        <v>12666500.000000002</v>
      </c>
      <c r="I21" s="114"/>
    </row>
    <row r="22" spans="2:9" ht="18.75" customHeight="1" x14ac:dyDescent="0.4">
      <c r="B22" s="40" t="s">
        <v>13</v>
      </c>
      <c r="C22" s="138"/>
      <c r="D22" s="139"/>
      <c r="E22" s="107" t="s">
        <v>111</v>
      </c>
      <c r="F22" s="41" t="s">
        <v>21</v>
      </c>
      <c r="G22" s="42">
        <v>12150000</v>
      </c>
      <c r="H22" s="43">
        <f t="shared" si="0"/>
        <v>13365000.000000002</v>
      </c>
      <c r="I22" s="114"/>
    </row>
    <row r="23" spans="2:9" ht="18.75" customHeight="1" x14ac:dyDescent="0.4">
      <c r="B23" s="27" t="s">
        <v>13</v>
      </c>
      <c r="C23" s="134">
        <v>101.2</v>
      </c>
      <c r="D23" s="135"/>
      <c r="E23" s="28" t="s">
        <v>22</v>
      </c>
      <c r="F23" s="29" t="s">
        <v>16</v>
      </c>
      <c r="G23" s="30">
        <v>12245000</v>
      </c>
      <c r="H23" s="31">
        <f t="shared" si="0"/>
        <v>13469500.000000002</v>
      </c>
      <c r="I23" s="114"/>
    </row>
    <row r="24" spans="2:9" ht="18.75" customHeight="1" x14ac:dyDescent="0.4">
      <c r="B24" s="32" t="s">
        <v>13</v>
      </c>
      <c r="C24" s="136"/>
      <c r="D24" s="137"/>
      <c r="E24" s="106" t="s">
        <v>22</v>
      </c>
      <c r="F24" s="33" t="s">
        <v>18</v>
      </c>
      <c r="G24" s="34">
        <v>13195000</v>
      </c>
      <c r="H24" s="35">
        <f t="shared" si="0"/>
        <v>14514500.000000002</v>
      </c>
      <c r="I24" s="114"/>
    </row>
    <row r="25" spans="2:9" ht="17.25" customHeight="1" thickBot="1" x14ac:dyDescent="0.45">
      <c r="B25" s="36" t="s">
        <v>23</v>
      </c>
      <c r="C25" s="132"/>
      <c r="D25" s="133"/>
      <c r="E25" s="108" t="s">
        <v>22</v>
      </c>
      <c r="F25" s="37" t="s">
        <v>21</v>
      </c>
      <c r="G25" s="38">
        <v>13805000</v>
      </c>
      <c r="H25" s="39">
        <f t="shared" si="0"/>
        <v>15185500.000000002</v>
      </c>
      <c r="I25" s="115"/>
    </row>
    <row r="26" spans="2:9" x14ac:dyDescent="0.4">
      <c r="B26" s="2"/>
      <c r="C26" s="2"/>
      <c r="D26" s="2"/>
      <c r="E26" s="15"/>
      <c r="F26" s="88"/>
      <c r="G26" s="16"/>
      <c r="H26" s="16"/>
    </row>
    <row r="27" spans="2:9" ht="20.25" thickBot="1" x14ac:dyDescent="0.45">
      <c r="B27" s="48" t="s">
        <v>24</v>
      </c>
    </row>
    <row r="28" spans="2:9" s="2" customFormat="1" ht="18.75" customHeight="1" x14ac:dyDescent="0.4">
      <c r="B28" s="140" t="s">
        <v>8</v>
      </c>
      <c r="C28" s="130" t="s">
        <v>25</v>
      </c>
      <c r="D28" s="131"/>
      <c r="E28" s="17" t="s">
        <v>10</v>
      </c>
      <c r="F28" s="18" t="s">
        <v>26</v>
      </c>
      <c r="G28" s="128" t="s">
        <v>2</v>
      </c>
      <c r="H28" s="129"/>
      <c r="I28" s="116" t="s">
        <v>27</v>
      </c>
    </row>
    <row r="29" spans="2:9" s="2" customFormat="1" ht="19.5" customHeight="1" thickBot="1" x14ac:dyDescent="0.45">
      <c r="B29" s="141"/>
      <c r="C29" s="132"/>
      <c r="D29" s="133"/>
      <c r="E29" s="142" t="s">
        <v>28</v>
      </c>
      <c r="F29" s="143"/>
      <c r="G29" s="3" t="s">
        <v>3</v>
      </c>
      <c r="H29" s="4" t="s">
        <v>4</v>
      </c>
      <c r="I29" s="117"/>
    </row>
    <row r="30" spans="2:9" x14ac:dyDescent="0.4">
      <c r="B30" s="50" t="s">
        <v>13</v>
      </c>
      <c r="C30" s="19" t="s">
        <v>29</v>
      </c>
      <c r="D30" s="70" t="s">
        <v>30</v>
      </c>
      <c r="E30" s="64" t="s">
        <v>31</v>
      </c>
      <c r="F30" s="20"/>
      <c r="G30" s="21">
        <v>106000</v>
      </c>
      <c r="H30" s="82">
        <f t="shared" ref="H30:H57" si="1">G30*1.1</f>
        <v>116600.00000000001</v>
      </c>
      <c r="I30" s="22"/>
    </row>
    <row r="31" spans="2:9" x14ac:dyDescent="0.4">
      <c r="B31" s="51"/>
      <c r="C31" s="52" t="s">
        <v>32</v>
      </c>
      <c r="D31" s="71" t="s">
        <v>33</v>
      </c>
      <c r="E31" s="65" t="s">
        <v>34</v>
      </c>
      <c r="F31" s="53"/>
      <c r="G31" s="54">
        <v>755000</v>
      </c>
      <c r="H31" s="83">
        <f t="shared" si="1"/>
        <v>830500.00000000012</v>
      </c>
      <c r="I31" s="55"/>
    </row>
    <row r="32" spans="2:9" x14ac:dyDescent="0.4">
      <c r="B32" s="32"/>
      <c r="C32" s="60"/>
      <c r="D32" s="72" t="s">
        <v>35</v>
      </c>
      <c r="E32" s="66" t="s">
        <v>36</v>
      </c>
      <c r="F32" s="61"/>
      <c r="G32" s="62">
        <v>706000</v>
      </c>
      <c r="H32" s="84">
        <f t="shared" si="1"/>
        <v>776600.00000000012</v>
      </c>
      <c r="I32" s="63"/>
    </row>
    <row r="33" spans="2:9" x14ac:dyDescent="0.4">
      <c r="B33" s="40"/>
      <c r="C33" s="56"/>
      <c r="D33" s="73" t="s">
        <v>37</v>
      </c>
      <c r="E33" s="67" t="s">
        <v>38</v>
      </c>
      <c r="F33" s="57"/>
      <c r="G33" s="58">
        <v>49000</v>
      </c>
      <c r="H33" s="85">
        <f t="shared" si="1"/>
        <v>53900.000000000007</v>
      </c>
      <c r="I33" s="59"/>
    </row>
    <row r="34" spans="2:9" x14ac:dyDescent="0.4">
      <c r="B34" s="14"/>
      <c r="C34" s="23" t="s">
        <v>39</v>
      </c>
      <c r="D34" s="23"/>
      <c r="E34" s="68" t="s">
        <v>40</v>
      </c>
      <c r="F34" s="6"/>
      <c r="G34" s="49">
        <v>140000</v>
      </c>
      <c r="H34" s="86">
        <f t="shared" si="1"/>
        <v>154000</v>
      </c>
      <c r="I34" s="5"/>
    </row>
    <row r="35" spans="2:9" ht="31.5" x14ac:dyDescent="0.4">
      <c r="B35" s="51"/>
      <c r="C35" s="52" t="s">
        <v>41</v>
      </c>
      <c r="D35" s="52"/>
      <c r="E35" s="65" t="s">
        <v>42</v>
      </c>
      <c r="F35" s="53"/>
      <c r="G35" s="54">
        <v>98300</v>
      </c>
      <c r="H35" s="83">
        <f t="shared" si="1"/>
        <v>108130.00000000001</v>
      </c>
      <c r="I35" s="69" t="s">
        <v>43</v>
      </c>
    </row>
    <row r="36" spans="2:9" x14ac:dyDescent="0.4">
      <c r="B36" s="51" t="s">
        <v>13</v>
      </c>
      <c r="C36" s="52" t="s">
        <v>44</v>
      </c>
      <c r="D36" s="71" t="s">
        <v>45</v>
      </c>
      <c r="E36" s="65" t="s">
        <v>46</v>
      </c>
      <c r="F36" s="53"/>
      <c r="G36" s="54">
        <v>166000</v>
      </c>
      <c r="H36" s="83">
        <f t="shared" si="1"/>
        <v>182600.00000000003</v>
      </c>
      <c r="I36" s="55" t="s">
        <v>47</v>
      </c>
    </row>
    <row r="37" spans="2:9" x14ac:dyDescent="0.4">
      <c r="B37" s="40"/>
      <c r="C37" s="56"/>
      <c r="D37" s="73" t="s">
        <v>48</v>
      </c>
      <c r="E37" s="67" t="s">
        <v>49</v>
      </c>
      <c r="F37" s="57"/>
      <c r="G37" s="58">
        <v>92500</v>
      </c>
      <c r="H37" s="85">
        <f t="shared" si="1"/>
        <v>101750.00000000001</v>
      </c>
      <c r="I37" s="59"/>
    </row>
    <row r="38" spans="2:9" x14ac:dyDescent="0.4">
      <c r="B38" s="14" t="s">
        <v>13</v>
      </c>
      <c r="C38" s="23" t="s">
        <v>50</v>
      </c>
      <c r="D38" s="23"/>
      <c r="E38" s="68" t="s">
        <v>51</v>
      </c>
      <c r="F38" s="6"/>
      <c r="G38" s="49">
        <v>14400</v>
      </c>
      <c r="H38" s="86">
        <f t="shared" si="1"/>
        <v>15840.000000000002</v>
      </c>
      <c r="I38" s="5" t="s">
        <v>52</v>
      </c>
    </row>
    <row r="39" spans="2:9" x14ac:dyDescent="0.4">
      <c r="B39" s="14"/>
      <c r="C39" s="23" t="s">
        <v>53</v>
      </c>
      <c r="D39" s="23"/>
      <c r="E39" s="68" t="s">
        <v>54</v>
      </c>
      <c r="F39" s="6"/>
      <c r="G39" s="49">
        <v>76300</v>
      </c>
      <c r="H39" s="86">
        <f t="shared" si="1"/>
        <v>83930</v>
      </c>
      <c r="I39" s="5"/>
    </row>
    <row r="40" spans="2:9" x14ac:dyDescent="0.4">
      <c r="B40" s="14"/>
      <c r="C40" s="23" t="s">
        <v>55</v>
      </c>
      <c r="D40" s="23"/>
      <c r="E40" s="68" t="s">
        <v>56</v>
      </c>
      <c r="F40" s="6"/>
      <c r="G40" s="49">
        <v>76800</v>
      </c>
      <c r="H40" s="86">
        <f t="shared" si="1"/>
        <v>84480</v>
      </c>
      <c r="I40" s="5" t="s">
        <v>106</v>
      </c>
    </row>
    <row r="41" spans="2:9" ht="31.5" x14ac:dyDescent="0.4">
      <c r="B41" s="14"/>
      <c r="C41" s="23" t="s">
        <v>57</v>
      </c>
      <c r="D41" s="23"/>
      <c r="E41" s="68" t="s">
        <v>58</v>
      </c>
      <c r="F41" s="6"/>
      <c r="G41" s="49">
        <v>68100</v>
      </c>
      <c r="H41" s="86">
        <f t="shared" si="1"/>
        <v>74910</v>
      </c>
      <c r="I41" s="12" t="s">
        <v>59</v>
      </c>
    </row>
    <row r="42" spans="2:9" x14ac:dyDescent="0.4">
      <c r="B42" s="14"/>
      <c r="C42" s="23" t="s">
        <v>107</v>
      </c>
      <c r="D42" s="23"/>
      <c r="E42" s="68" t="s">
        <v>60</v>
      </c>
      <c r="F42" s="6"/>
      <c r="G42" s="49">
        <v>68100</v>
      </c>
      <c r="H42" s="86">
        <f t="shared" si="1"/>
        <v>74910</v>
      </c>
      <c r="I42" s="5" t="s">
        <v>61</v>
      </c>
    </row>
    <row r="43" spans="2:9" x14ac:dyDescent="0.4">
      <c r="B43" s="14"/>
      <c r="C43" s="23" t="s">
        <v>62</v>
      </c>
      <c r="D43" s="23"/>
      <c r="E43" s="68" t="s">
        <v>63</v>
      </c>
      <c r="F43" s="6"/>
      <c r="G43" s="49">
        <v>11400</v>
      </c>
      <c r="H43" s="86">
        <f t="shared" si="1"/>
        <v>12540.000000000002</v>
      </c>
      <c r="I43" s="5"/>
    </row>
    <row r="44" spans="2:9" ht="34.5" customHeight="1" x14ac:dyDescent="0.4">
      <c r="B44" s="14"/>
      <c r="C44" s="152" t="s">
        <v>64</v>
      </c>
      <c r="D44" s="153"/>
      <c r="E44" s="68" t="s">
        <v>65</v>
      </c>
      <c r="F44" s="6"/>
      <c r="G44" s="49">
        <v>151000</v>
      </c>
      <c r="H44" s="86">
        <f t="shared" si="1"/>
        <v>166100</v>
      </c>
      <c r="I44" s="12" t="s">
        <v>108</v>
      </c>
    </row>
    <row r="45" spans="2:9" ht="56.25" customHeight="1" x14ac:dyDescent="0.4">
      <c r="B45" s="14"/>
      <c r="C45" s="152" t="s">
        <v>66</v>
      </c>
      <c r="D45" s="153"/>
      <c r="E45" s="68" t="s">
        <v>67</v>
      </c>
      <c r="F45" s="6"/>
      <c r="G45" s="49">
        <v>206000</v>
      </c>
      <c r="H45" s="86">
        <f t="shared" si="1"/>
        <v>226600.00000000003</v>
      </c>
      <c r="I45" s="12" t="s">
        <v>68</v>
      </c>
    </row>
    <row r="46" spans="2:9" ht="31.5" x14ac:dyDescent="0.4">
      <c r="B46" s="14"/>
      <c r="C46" s="23" t="s">
        <v>69</v>
      </c>
      <c r="D46" s="23"/>
      <c r="E46" s="68" t="s">
        <v>70</v>
      </c>
      <c r="F46" s="6"/>
      <c r="G46" s="49">
        <v>55700</v>
      </c>
      <c r="H46" s="86">
        <f t="shared" si="1"/>
        <v>61270.000000000007</v>
      </c>
      <c r="I46" s="12" t="s">
        <v>71</v>
      </c>
    </row>
    <row r="47" spans="2:9" ht="31.5" x14ac:dyDescent="0.4">
      <c r="B47" s="14"/>
      <c r="C47" s="23" t="s">
        <v>72</v>
      </c>
      <c r="D47" s="23"/>
      <c r="E47" s="80" t="s">
        <v>73</v>
      </c>
      <c r="F47" s="24"/>
      <c r="G47" s="49">
        <v>107000</v>
      </c>
      <c r="H47" s="86">
        <f t="shared" si="1"/>
        <v>117700.00000000001</v>
      </c>
      <c r="I47" s="12" t="s">
        <v>43</v>
      </c>
    </row>
    <row r="48" spans="2:9" ht="31.5" x14ac:dyDescent="0.4">
      <c r="B48" s="14"/>
      <c r="C48" s="23" t="s">
        <v>74</v>
      </c>
      <c r="D48" s="23"/>
      <c r="E48" s="79" t="s">
        <v>75</v>
      </c>
      <c r="F48" s="6"/>
      <c r="G48" s="49">
        <v>4830</v>
      </c>
      <c r="H48" s="86">
        <f t="shared" si="1"/>
        <v>5313</v>
      </c>
      <c r="I48" s="12" t="s">
        <v>76</v>
      </c>
    </row>
    <row r="49" spans="2:9" x14ac:dyDescent="0.4">
      <c r="B49" s="14"/>
      <c r="C49" s="23" t="s">
        <v>77</v>
      </c>
      <c r="D49" s="23"/>
      <c r="E49" s="79" t="s">
        <v>78</v>
      </c>
      <c r="F49" s="6"/>
      <c r="G49" s="49">
        <v>61300</v>
      </c>
      <c r="H49" s="86">
        <f t="shared" si="1"/>
        <v>67430</v>
      </c>
      <c r="I49" s="5"/>
    </row>
    <row r="50" spans="2:9" x14ac:dyDescent="0.4">
      <c r="B50" s="14"/>
      <c r="C50" s="23" t="s">
        <v>79</v>
      </c>
      <c r="D50" s="23"/>
      <c r="E50" s="80" t="s">
        <v>80</v>
      </c>
      <c r="F50" s="24"/>
      <c r="G50" s="25">
        <v>34800</v>
      </c>
      <c r="H50" s="81">
        <f t="shared" si="1"/>
        <v>38280</v>
      </c>
      <c r="I50" s="5"/>
    </row>
    <row r="51" spans="2:9" x14ac:dyDescent="0.4">
      <c r="B51" s="14"/>
      <c r="C51" s="23" t="s">
        <v>81</v>
      </c>
      <c r="D51" s="23"/>
      <c r="E51" s="80" t="s">
        <v>119</v>
      </c>
      <c r="F51" s="24"/>
      <c r="G51" s="25">
        <v>29300</v>
      </c>
      <c r="H51" s="81">
        <f t="shared" si="1"/>
        <v>32230.000000000004</v>
      </c>
      <c r="I51" s="5"/>
    </row>
    <row r="52" spans="2:9" x14ac:dyDescent="0.4">
      <c r="B52" s="14" t="s">
        <v>13</v>
      </c>
      <c r="C52" s="23" t="s">
        <v>82</v>
      </c>
      <c r="D52" s="23"/>
      <c r="E52" s="80" t="s">
        <v>123</v>
      </c>
      <c r="F52" s="24"/>
      <c r="G52" s="25">
        <v>24000</v>
      </c>
      <c r="H52" s="81">
        <f t="shared" si="1"/>
        <v>26400.000000000004</v>
      </c>
      <c r="I52" s="5"/>
    </row>
    <row r="53" spans="2:9" x14ac:dyDescent="0.4">
      <c r="B53" s="14"/>
      <c r="C53" s="23" t="s">
        <v>83</v>
      </c>
      <c r="D53" s="23"/>
      <c r="E53" s="80" t="s">
        <v>84</v>
      </c>
      <c r="F53" s="24"/>
      <c r="G53" s="25">
        <v>198000</v>
      </c>
      <c r="H53" s="81">
        <f t="shared" si="1"/>
        <v>217800.00000000003</v>
      </c>
      <c r="I53" s="5"/>
    </row>
    <row r="54" spans="2:9" x14ac:dyDescent="0.4">
      <c r="B54" s="14"/>
      <c r="C54" s="23" t="s">
        <v>85</v>
      </c>
      <c r="D54" s="23"/>
      <c r="E54" s="80" t="s">
        <v>86</v>
      </c>
      <c r="F54" s="24"/>
      <c r="G54" s="25">
        <v>113000</v>
      </c>
      <c r="H54" s="81">
        <f t="shared" si="1"/>
        <v>124300.00000000001</v>
      </c>
      <c r="I54" s="5"/>
    </row>
    <row r="55" spans="2:9" x14ac:dyDescent="0.4">
      <c r="B55" s="14"/>
      <c r="C55" s="23" t="s">
        <v>87</v>
      </c>
      <c r="D55" s="23"/>
      <c r="E55" s="80" t="s">
        <v>88</v>
      </c>
      <c r="F55" s="24"/>
      <c r="G55" s="25">
        <v>18400</v>
      </c>
      <c r="H55" s="81">
        <f t="shared" si="1"/>
        <v>20240</v>
      </c>
      <c r="I55" s="5"/>
    </row>
    <row r="56" spans="2:9" x14ac:dyDescent="0.4">
      <c r="B56" s="14"/>
      <c r="C56" s="23" t="s">
        <v>89</v>
      </c>
      <c r="D56" s="23"/>
      <c r="E56" s="80" t="s">
        <v>113</v>
      </c>
      <c r="F56" s="24"/>
      <c r="G56" s="25">
        <v>73000</v>
      </c>
      <c r="H56" s="81">
        <f t="shared" si="1"/>
        <v>80300</v>
      </c>
      <c r="I56" s="12" t="s">
        <v>90</v>
      </c>
    </row>
    <row r="57" spans="2:9" ht="32.25" customHeight="1" x14ac:dyDescent="0.4">
      <c r="B57" s="74" t="s">
        <v>13</v>
      </c>
      <c r="C57" s="26" t="s">
        <v>91</v>
      </c>
      <c r="D57" s="26"/>
      <c r="E57" s="80" t="s">
        <v>92</v>
      </c>
      <c r="F57" s="24"/>
      <c r="G57" s="25">
        <v>35700</v>
      </c>
      <c r="H57" s="87">
        <f t="shared" si="1"/>
        <v>39270</v>
      </c>
      <c r="I57" s="94" t="s">
        <v>71</v>
      </c>
    </row>
    <row r="58" spans="2:9" s="90" customFormat="1" ht="18.75" customHeight="1" x14ac:dyDescent="0.4">
      <c r="B58" s="100"/>
      <c r="C58" s="93" t="s">
        <v>114</v>
      </c>
      <c r="D58" s="93"/>
      <c r="E58" s="146" t="s">
        <v>116</v>
      </c>
      <c r="F58" s="147"/>
      <c r="G58" s="109" t="s">
        <v>122</v>
      </c>
      <c r="H58" s="110"/>
      <c r="I58" s="96" t="s">
        <v>121</v>
      </c>
    </row>
    <row r="59" spans="2:9" s="90" customFormat="1" ht="19.5" customHeight="1" thickBot="1" x14ac:dyDescent="0.45">
      <c r="B59" s="91"/>
      <c r="C59" s="92" t="s">
        <v>115</v>
      </c>
      <c r="D59" s="92"/>
      <c r="E59" s="144" t="s">
        <v>116</v>
      </c>
      <c r="F59" s="145"/>
      <c r="G59" s="111" t="s">
        <v>122</v>
      </c>
      <c r="H59" s="112"/>
      <c r="I59" s="95" t="s">
        <v>117</v>
      </c>
    </row>
    <row r="61" spans="2:9" ht="20.25" thickBot="1" x14ac:dyDescent="0.45">
      <c r="B61" s="48" t="s">
        <v>93</v>
      </c>
    </row>
    <row r="62" spans="2:9" s="2" customFormat="1" ht="18.75" customHeight="1" x14ac:dyDescent="0.4">
      <c r="B62" s="140" t="s">
        <v>8</v>
      </c>
      <c r="C62" s="130" t="s">
        <v>25</v>
      </c>
      <c r="D62" s="131"/>
      <c r="E62" s="17" t="s">
        <v>10</v>
      </c>
      <c r="F62" s="18" t="s">
        <v>26</v>
      </c>
      <c r="G62" s="128" t="s">
        <v>2</v>
      </c>
      <c r="H62" s="129"/>
      <c r="I62" s="116" t="s">
        <v>27</v>
      </c>
    </row>
    <row r="63" spans="2:9" s="2" customFormat="1" ht="19.5" customHeight="1" thickBot="1" x14ac:dyDescent="0.45">
      <c r="B63" s="141"/>
      <c r="C63" s="132"/>
      <c r="D63" s="133"/>
      <c r="E63" s="142" t="s">
        <v>28</v>
      </c>
      <c r="F63" s="143"/>
      <c r="G63" s="3" t="s">
        <v>3</v>
      </c>
      <c r="H63" s="4" t="s">
        <v>4</v>
      </c>
      <c r="I63" s="117"/>
    </row>
    <row r="64" spans="2:9" x14ac:dyDescent="0.4">
      <c r="B64" s="50" t="s">
        <v>13</v>
      </c>
      <c r="C64" s="19" t="s">
        <v>29</v>
      </c>
      <c r="D64" s="70" t="s">
        <v>30</v>
      </c>
      <c r="E64" s="64" t="s">
        <v>31</v>
      </c>
      <c r="F64" s="20"/>
      <c r="G64" s="21">
        <v>106000</v>
      </c>
      <c r="H64" s="82">
        <f t="shared" ref="H64:H88" si="2">G64*1.1</f>
        <v>116600.00000000001</v>
      </c>
      <c r="I64" s="22"/>
    </row>
    <row r="65" spans="2:9" x14ac:dyDescent="0.4">
      <c r="B65" s="51" t="s">
        <v>13</v>
      </c>
      <c r="C65" s="52" t="s">
        <v>32</v>
      </c>
      <c r="D65" s="71" t="s">
        <v>33</v>
      </c>
      <c r="E65" s="65" t="s">
        <v>34</v>
      </c>
      <c r="F65" s="53"/>
      <c r="G65" s="54">
        <v>755000</v>
      </c>
      <c r="H65" s="83">
        <f t="shared" si="2"/>
        <v>830500.00000000012</v>
      </c>
      <c r="I65" s="55"/>
    </row>
    <row r="66" spans="2:9" x14ac:dyDescent="0.4">
      <c r="B66" s="32" t="s">
        <v>13</v>
      </c>
      <c r="C66" s="60"/>
      <c r="D66" s="72" t="s">
        <v>35</v>
      </c>
      <c r="E66" s="66" t="s">
        <v>36</v>
      </c>
      <c r="F66" s="61"/>
      <c r="G66" s="62">
        <v>706000</v>
      </c>
      <c r="H66" s="84">
        <f t="shared" si="2"/>
        <v>776600.00000000012</v>
      </c>
      <c r="I66" s="63"/>
    </row>
    <row r="67" spans="2:9" x14ac:dyDescent="0.4">
      <c r="B67" s="40" t="s">
        <v>13</v>
      </c>
      <c r="C67" s="56"/>
      <c r="D67" s="73" t="s">
        <v>37</v>
      </c>
      <c r="E67" s="67" t="s">
        <v>38</v>
      </c>
      <c r="F67" s="57"/>
      <c r="G67" s="58">
        <v>49000</v>
      </c>
      <c r="H67" s="85">
        <f t="shared" si="2"/>
        <v>53900.000000000007</v>
      </c>
      <c r="I67" s="59"/>
    </row>
    <row r="68" spans="2:9" x14ac:dyDescent="0.4">
      <c r="B68" s="74" t="s">
        <v>13</v>
      </c>
      <c r="C68" s="26" t="s">
        <v>39</v>
      </c>
      <c r="D68" s="75"/>
      <c r="E68" s="78" t="s">
        <v>40</v>
      </c>
      <c r="F68" s="24"/>
      <c r="G68" s="25">
        <v>140000</v>
      </c>
      <c r="H68" s="87">
        <f t="shared" si="2"/>
        <v>154000</v>
      </c>
      <c r="I68" s="76"/>
    </row>
    <row r="69" spans="2:9" ht="31.5" x14ac:dyDescent="0.4">
      <c r="B69" s="74" t="s">
        <v>13</v>
      </c>
      <c r="C69" s="26" t="s">
        <v>41</v>
      </c>
      <c r="D69" s="75"/>
      <c r="E69" s="78" t="s">
        <v>42</v>
      </c>
      <c r="F69" s="24"/>
      <c r="G69" s="25">
        <v>98300</v>
      </c>
      <c r="H69" s="87">
        <f t="shared" si="2"/>
        <v>108130.00000000001</v>
      </c>
      <c r="I69" s="77" t="s">
        <v>94</v>
      </c>
    </row>
    <row r="70" spans="2:9" x14ac:dyDescent="0.4">
      <c r="B70" s="14" t="s">
        <v>13</v>
      </c>
      <c r="C70" s="52" t="s">
        <v>44</v>
      </c>
      <c r="D70" s="71" t="s">
        <v>45</v>
      </c>
      <c r="E70" s="65" t="s">
        <v>95</v>
      </c>
      <c r="F70" s="53"/>
      <c r="G70" s="54">
        <v>243000</v>
      </c>
      <c r="H70" s="83">
        <f t="shared" si="2"/>
        <v>267300</v>
      </c>
      <c r="I70" s="55" t="s">
        <v>96</v>
      </c>
    </row>
    <row r="71" spans="2:9" x14ac:dyDescent="0.4">
      <c r="B71" s="40" t="s">
        <v>13</v>
      </c>
      <c r="C71" s="56"/>
      <c r="D71" s="73" t="s">
        <v>48</v>
      </c>
      <c r="E71" s="67" t="s">
        <v>97</v>
      </c>
      <c r="F71" s="57"/>
      <c r="G71" s="58">
        <v>92500</v>
      </c>
      <c r="H71" s="85">
        <f t="shared" si="2"/>
        <v>101750.00000000001</v>
      </c>
      <c r="I71" s="59"/>
    </row>
    <row r="72" spans="2:9" x14ac:dyDescent="0.4">
      <c r="B72" s="32" t="s">
        <v>23</v>
      </c>
      <c r="C72" s="26" t="s">
        <v>50</v>
      </c>
      <c r="D72" s="75"/>
      <c r="E72" s="78" t="s">
        <v>98</v>
      </c>
      <c r="F72" s="24"/>
      <c r="G72" s="25">
        <v>24000</v>
      </c>
      <c r="H72" s="87">
        <f t="shared" si="2"/>
        <v>26400.000000000004</v>
      </c>
      <c r="I72" s="76" t="s">
        <v>99</v>
      </c>
    </row>
    <row r="73" spans="2:9" x14ac:dyDescent="0.4">
      <c r="B73" s="74" t="s">
        <v>13</v>
      </c>
      <c r="C73" s="26" t="s">
        <v>53</v>
      </c>
      <c r="D73" s="75"/>
      <c r="E73" s="78" t="s">
        <v>54</v>
      </c>
      <c r="F73" s="24"/>
      <c r="G73" s="25">
        <v>76300</v>
      </c>
      <c r="H73" s="87">
        <f t="shared" si="2"/>
        <v>83930</v>
      </c>
      <c r="I73" s="76"/>
    </row>
    <row r="74" spans="2:9" ht="47.25" x14ac:dyDescent="0.4">
      <c r="B74" s="74" t="s">
        <v>13</v>
      </c>
      <c r="C74" s="26" t="s">
        <v>55</v>
      </c>
      <c r="D74" s="75"/>
      <c r="E74" s="78" t="s">
        <v>56</v>
      </c>
      <c r="F74" s="24"/>
      <c r="G74" s="25">
        <v>76800</v>
      </c>
      <c r="H74" s="87">
        <f t="shared" si="2"/>
        <v>84480</v>
      </c>
      <c r="I74" s="77" t="s">
        <v>100</v>
      </c>
    </row>
    <row r="75" spans="2:9" x14ac:dyDescent="0.4">
      <c r="B75" s="51" t="s">
        <v>13</v>
      </c>
      <c r="C75" s="52" t="s">
        <v>57</v>
      </c>
      <c r="D75" s="71"/>
      <c r="E75" s="65" t="s">
        <v>58</v>
      </c>
      <c r="F75" s="53"/>
      <c r="G75" s="54">
        <v>68100</v>
      </c>
      <c r="H75" s="83">
        <f t="shared" si="2"/>
        <v>74910</v>
      </c>
      <c r="I75" s="55" t="s">
        <v>101</v>
      </c>
    </row>
    <row r="76" spans="2:9" x14ac:dyDescent="0.4">
      <c r="B76" s="32" t="s">
        <v>23</v>
      </c>
      <c r="C76" s="60"/>
      <c r="D76" s="72"/>
      <c r="E76" s="66" t="s">
        <v>60</v>
      </c>
      <c r="F76" s="61"/>
      <c r="G76" s="62">
        <v>68100</v>
      </c>
      <c r="H76" s="84">
        <f t="shared" si="2"/>
        <v>74910</v>
      </c>
      <c r="I76" s="63" t="s">
        <v>109</v>
      </c>
    </row>
    <row r="77" spans="2:9" x14ac:dyDescent="0.4">
      <c r="B77" s="74" t="s">
        <v>13</v>
      </c>
      <c r="C77" s="26" t="s">
        <v>62</v>
      </c>
      <c r="D77" s="75"/>
      <c r="E77" s="78" t="s">
        <v>63</v>
      </c>
      <c r="F77" s="24"/>
      <c r="G77" s="25">
        <v>11400</v>
      </c>
      <c r="H77" s="87">
        <f t="shared" si="2"/>
        <v>12540.000000000002</v>
      </c>
      <c r="I77" s="76"/>
    </row>
    <row r="78" spans="2:9" ht="31.5" x14ac:dyDescent="0.4">
      <c r="B78" s="74" t="s">
        <v>13</v>
      </c>
      <c r="C78" s="26" t="s">
        <v>102</v>
      </c>
      <c r="D78" s="75"/>
      <c r="E78" s="150" t="s">
        <v>67</v>
      </c>
      <c r="F78" s="151"/>
      <c r="G78" s="25">
        <v>206000</v>
      </c>
      <c r="H78" s="87">
        <f t="shared" si="2"/>
        <v>226600.00000000003</v>
      </c>
      <c r="I78" s="77" t="s">
        <v>103</v>
      </c>
    </row>
    <row r="79" spans="2:9" ht="31.5" x14ac:dyDescent="0.4">
      <c r="B79" s="74" t="s">
        <v>13</v>
      </c>
      <c r="C79" s="26" t="s">
        <v>69</v>
      </c>
      <c r="D79" s="75"/>
      <c r="E79" s="148" t="s">
        <v>70</v>
      </c>
      <c r="F79" s="149"/>
      <c r="G79" s="25">
        <v>55700</v>
      </c>
      <c r="H79" s="87">
        <f t="shared" si="2"/>
        <v>61270.000000000007</v>
      </c>
      <c r="I79" s="77" t="s">
        <v>104</v>
      </c>
    </row>
    <row r="80" spans="2:9" ht="31.5" x14ac:dyDescent="0.4">
      <c r="B80" s="74" t="s">
        <v>13</v>
      </c>
      <c r="C80" s="26" t="s">
        <v>72</v>
      </c>
      <c r="D80" s="75"/>
      <c r="E80" s="78" t="s">
        <v>73</v>
      </c>
      <c r="F80" s="24"/>
      <c r="G80" s="25">
        <v>107000</v>
      </c>
      <c r="H80" s="87">
        <f t="shared" si="2"/>
        <v>117700.00000000001</v>
      </c>
      <c r="I80" s="77" t="s">
        <v>94</v>
      </c>
    </row>
    <row r="81" spans="2:9" x14ac:dyDescent="0.4">
      <c r="B81" s="74" t="s">
        <v>13</v>
      </c>
      <c r="C81" s="26" t="s">
        <v>77</v>
      </c>
      <c r="D81" s="75"/>
      <c r="E81" s="78" t="s">
        <v>78</v>
      </c>
      <c r="F81" s="24"/>
      <c r="G81" s="25">
        <v>61300</v>
      </c>
      <c r="H81" s="87">
        <f t="shared" si="2"/>
        <v>67430</v>
      </c>
      <c r="I81" s="76"/>
    </row>
    <row r="82" spans="2:9" x14ac:dyDescent="0.4">
      <c r="B82" s="74" t="s">
        <v>13</v>
      </c>
      <c r="C82" s="26" t="s">
        <v>79</v>
      </c>
      <c r="D82" s="75"/>
      <c r="E82" s="78" t="s">
        <v>80</v>
      </c>
      <c r="F82" s="24"/>
      <c r="G82" s="25">
        <v>34800</v>
      </c>
      <c r="H82" s="87">
        <f t="shared" si="2"/>
        <v>38280</v>
      </c>
      <c r="I82" s="76"/>
    </row>
    <row r="83" spans="2:9" x14ac:dyDescent="0.4">
      <c r="B83" s="74" t="s">
        <v>13</v>
      </c>
      <c r="C83" s="26" t="s">
        <v>120</v>
      </c>
      <c r="D83" s="75"/>
      <c r="E83" s="78" t="s">
        <v>119</v>
      </c>
      <c r="F83" s="24"/>
      <c r="G83" s="25">
        <v>29300</v>
      </c>
      <c r="H83" s="87">
        <f t="shared" si="2"/>
        <v>32230.000000000004</v>
      </c>
      <c r="I83" s="76"/>
    </row>
    <row r="84" spans="2:9" x14ac:dyDescent="0.4">
      <c r="B84" s="32" t="s">
        <v>23</v>
      </c>
      <c r="C84" s="26" t="s">
        <v>82</v>
      </c>
      <c r="D84" s="75"/>
      <c r="E84" s="78" t="s">
        <v>123</v>
      </c>
      <c r="F84" s="24"/>
      <c r="G84" s="25">
        <v>24000</v>
      </c>
      <c r="H84" s="87">
        <f t="shared" si="2"/>
        <v>26400.000000000004</v>
      </c>
      <c r="I84" s="76"/>
    </row>
    <row r="85" spans="2:9" x14ac:dyDescent="0.4">
      <c r="B85" s="74" t="s">
        <v>13</v>
      </c>
      <c r="C85" s="26" t="s">
        <v>83</v>
      </c>
      <c r="D85" s="75"/>
      <c r="E85" s="78" t="s">
        <v>84</v>
      </c>
      <c r="F85" s="24"/>
      <c r="G85" s="25">
        <v>198000</v>
      </c>
      <c r="H85" s="87">
        <f t="shared" si="2"/>
        <v>217800.00000000003</v>
      </c>
      <c r="I85" s="76"/>
    </row>
    <row r="86" spans="2:9" x14ac:dyDescent="0.4">
      <c r="B86" s="74" t="s">
        <v>13</v>
      </c>
      <c r="C86" s="26" t="s">
        <v>85</v>
      </c>
      <c r="D86" s="75"/>
      <c r="E86" s="78" t="s">
        <v>105</v>
      </c>
      <c r="F86" s="24"/>
      <c r="G86" s="25">
        <v>113000</v>
      </c>
      <c r="H86" s="87">
        <f t="shared" si="2"/>
        <v>124300.00000000001</v>
      </c>
      <c r="I86" s="76"/>
    </row>
    <row r="87" spans="2:9" x14ac:dyDescent="0.4">
      <c r="B87" s="32" t="s">
        <v>23</v>
      </c>
      <c r="C87" s="26" t="s">
        <v>87</v>
      </c>
      <c r="D87" s="75"/>
      <c r="E87" s="78" t="s">
        <v>88</v>
      </c>
      <c r="F87" s="24"/>
      <c r="G87" s="25">
        <v>18400</v>
      </c>
      <c r="H87" s="87">
        <f t="shared" si="2"/>
        <v>20240</v>
      </c>
      <c r="I87" s="76"/>
    </row>
    <row r="88" spans="2:9" ht="31.5" x14ac:dyDescent="0.4">
      <c r="B88" s="74" t="s">
        <v>13</v>
      </c>
      <c r="C88" s="26" t="s">
        <v>91</v>
      </c>
      <c r="D88" s="75"/>
      <c r="E88" s="78" t="s">
        <v>92</v>
      </c>
      <c r="F88" s="24"/>
      <c r="G88" s="25">
        <v>35700</v>
      </c>
      <c r="H88" s="87">
        <f t="shared" si="2"/>
        <v>39270</v>
      </c>
      <c r="I88" s="77" t="s">
        <v>104</v>
      </c>
    </row>
    <row r="89" spans="2:9" s="90" customFormat="1" ht="18.75" customHeight="1" x14ac:dyDescent="0.4">
      <c r="B89" s="99"/>
      <c r="C89" s="93" t="s">
        <v>114</v>
      </c>
      <c r="D89" s="93"/>
      <c r="E89" s="146" t="s">
        <v>122</v>
      </c>
      <c r="F89" s="147"/>
      <c r="G89" s="109" t="s">
        <v>122</v>
      </c>
      <c r="H89" s="110"/>
      <c r="I89" s="96" t="s">
        <v>121</v>
      </c>
    </row>
    <row r="90" spans="2:9" s="90" customFormat="1" ht="16.5" thickBot="1" x14ac:dyDescent="0.45">
      <c r="B90" s="91"/>
      <c r="C90" s="92" t="s">
        <v>115</v>
      </c>
      <c r="D90" s="92"/>
      <c r="E90" s="144" t="s">
        <v>116</v>
      </c>
      <c r="F90" s="145"/>
      <c r="G90" s="97" t="s">
        <v>118</v>
      </c>
      <c r="H90" s="98" t="s">
        <v>118</v>
      </c>
      <c r="I90" s="95" t="s">
        <v>117</v>
      </c>
    </row>
  </sheetData>
  <mergeCells count="34">
    <mergeCell ref="C44:D44"/>
    <mergeCell ref="C45:D45"/>
    <mergeCell ref="E59:F59"/>
    <mergeCell ref="E90:F90"/>
    <mergeCell ref="E89:F89"/>
    <mergeCell ref="E58:F58"/>
    <mergeCell ref="E79:F79"/>
    <mergeCell ref="E78:F78"/>
    <mergeCell ref="B62:B63"/>
    <mergeCell ref="C62:D63"/>
    <mergeCell ref="G62:H62"/>
    <mergeCell ref="I62:I63"/>
    <mergeCell ref="E63:F63"/>
    <mergeCell ref="C17:D19"/>
    <mergeCell ref="C13:D16"/>
    <mergeCell ref="B28:B29"/>
    <mergeCell ref="G28:H28"/>
    <mergeCell ref="I28:I29"/>
    <mergeCell ref="E29:F29"/>
    <mergeCell ref="C28:D29"/>
    <mergeCell ref="C23:D25"/>
    <mergeCell ref="C20:D22"/>
    <mergeCell ref="G6:H6"/>
    <mergeCell ref="E8:F8"/>
    <mergeCell ref="B11:B12"/>
    <mergeCell ref="E11:E12"/>
    <mergeCell ref="F11:F12"/>
    <mergeCell ref="G11:H11"/>
    <mergeCell ref="C11:D12"/>
    <mergeCell ref="G89:H89"/>
    <mergeCell ref="G59:H59"/>
    <mergeCell ref="G58:H58"/>
    <mergeCell ref="I13:I25"/>
    <mergeCell ref="I11:I12"/>
  </mergeCells>
  <phoneticPr fontId="2"/>
  <dataValidations disablePrompts="1" count="2">
    <dataValidation type="list" allowBlank="1" showInputMessage="1" showErrorMessage="1" sqref="B13:B25 B90 B64:B88 B30:B57 B59" xr:uid="{46AE3552-E573-4C06-8F58-96B6C6A673AD}">
      <formula1>"○,　"</formula1>
    </dataValidation>
    <dataValidation showInputMessage="1" showErrorMessage="1" sqref="B58 B89" xr:uid="{5EB63AC4-DC9C-4AC5-95A8-7A472374EEBB}"/>
  </dataValidations>
  <pageMargins left="0.7" right="0.7" top="0.75" bottom="0.75" header="0.3" footer="0.3"/>
  <pageSetup paperSize="9"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7BF83734BCCC4DB1D1246B69C61691" ma:contentTypeVersion="" ma:contentTypeDescription="新しいドキュメントを作成します。" ma:contentTypeScope="" ma:versionID="9a4a04caa012406849a8b82276d60995">
  <xsd:schema xmlns:xsd="http://www.w3.org/2001/XMLSchema" xmlns:xs="http://www.w3.org/2001/XMLSchema" xmlns:p="http://schemas.microsoft.com/office/2006/metadata/properties" xmlns:ns2="a1eea7b0-2354-4063-b85b-41dbbb654c4c" xmlns:ns3="c8ae46a4-1088-4ccd-93fa-3c1f86a99185" targetNamespace="http://schemas.microsoft.com/office/2006/metadata/properties" ma:root="true" ma:fieldsID="5c62bee326e9434ea4279df8645dc766" ns2:_="" ns3:_="">
    <xsd:import namespace="a1eea7b0-2354-4063-b85b-41dbbb654c4c"/>
    <xsd:import namespace="c8ae46a4-1088-4ccd-93fa-3c1f86a9918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eea7b0-2354-4063-b85b-41dbbb654c4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共有のヒントのハッシュ" ma:description="" ma:internalName="SharingHintHash" ma:readOnly="true">
      <xsd:simpleType>
        <xsd:restriction base="dms:Text"/>
      </xsd:simpleType>
    </xsd:element>
    <xsd:element name="SharedWithDetails" ma:index="10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ae46a4-1088-4ccd-93fa-3c1f86a991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A47EB7-D88A-4F3B-B3E4-0A17E19D4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eea7b0-2354-4063-b85b-41dbbb654c4c"/>
    <ds:schemaRef ds:uri="c8ae46a4-1088-4ccd-93fa-3c1f86a991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8DAC2E-9A23-4D02-A3AF-D3A9781B28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D23FAC-C0B4-48A7-A149-3645E4178F1E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8ae46a4-1088-4ccd-93fa-3c1f86a99185"/>
    <ds:schemaRef ds:uri="a1eea7b0-2354-4063-b85b-41dbbb654c4c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価格</vt:lpstr>
      <vt:lpstr>価格!Print_Area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 Kiyoshi (鈴木 清)</dc:creator>
  <cp:keywords/>
  <dc:description/>
  <cp:lastModifiedBy>ARINAMI Miho (有南 未穂)</cp:lastModifiedBy>
  <cp:revision/>
  <dcterms:created xsi:type="dcterms:W3CDTF">2021-05-12T07:36:57Z</dcterms:created>
  <dcterms:modified xsi:type="dcterms:W3CDTF">2023-06-27T03:26:16Z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0x010100907BF83734BCCC4DB1D1246B69C61691</vt:lpwstr>
  </property>
</Properties>
</file>