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落合江里\Desktop\進行中\オンライン商談改訂_2404\オンライン商談エクセル改訂用_240306\OK\"/>
    </mc:Choice>
  </mc:AlternateContent>
  <xr:revisionPtr revIDLastSave="0" documentId="13_ncr:1_{9D418C9B-27A7-458F-8D23-D38BB4912851}" xr6:coauthVersionLast="47" xr6:coauthVersionMax="47" xr10:uidLastSave="{00000000-0000-0000-0000-000000000000}"/>
  <bookViews>
    <workbookView xWindow="37095" yWindow="825" windowWidth="19725" windowHeight="14775" xr2:uid="{4D345C25-4B1C-455F-83F5-3CA6FFF4C674}"/>
  </bookViews>
  <sheets>
    <sheet name="価格" sheetId="5" r:id="rId1"/>
  </sheets>
  <definedNames>
    <definedName name="_xlnm.Print_Area" localSheetId="0">価格!$A$1:$I$23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5" l="1"/>
  <c r="H20" i="5"/>
  <c r="H18" i="5"/>
  <c r="H23" i="5" l="1"/>
  <c r="H22" i="5"/>
  <c r="H19" i="5"/>
  <c r="G8" i="5" l="1"/>
  <c r="H8" i="5"/>
</calcChain>
</file>

<file path=xl/sharedStrings.xml><?xml version="1.0" encoding="utf-8"?>
<sst xmlns="http://schemas.openxmlformats.org/spreadsheetml/2006/main" count="43" uniqueCount="34">
  <si>
    <t>お勧めするコンバイン､オプションを事前に選択しているので、お客様の要望に合わせて変更をお願いします。</t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</si>
  <si>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</si>
  <si>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</si>
  <si>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</si>
  <si>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</si>
  <si>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</si>
  <si>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</si>
  <si>
    <t>コンバイン</t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</si>
  <si>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</si>
  <si>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</si>
  <si>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</si>
  <si>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</si>
  <si>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</si>
  <si>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○</t>
  </si>
  <si>
    <t>オプション</t>
    <phoneticPr fontId="2"/>
  </si>
  <si>
    <t>品名</t>
    <rPh sb="0" eb="2">
      <t>ヒンメイ</t>
    </rPh>
    <phoneticPr fontId="2"/>
  </si>
  <si>
    <t>仕様</t>
    <phoneticPr fontId="2"/>
  </si>
  <si>
    <t>又は商品コード</t>
    <rPh sb="0" eb="1">
      <t>マタ</t>
    </rPh>
    <rPh sb="2" eb="4">
      <t>ショウヒン</t>
    </rPh>
    <phoneticPr fontId="2"/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</si>
  <si>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</si>
  <si>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YH6115</t>
    <phoneticPr fontId="2"/>
  </si>
  <si>
    <t>QXJPUIAM</t>
    <phoneticPr fontId="2"/>
  </si>
  <si>
    <t>RTK用受信端末</t>
    <rPh sb="3" eb="4">
      <t>ヨウ</t>
    </rPh>
    <rPh sb="4" eb="6">
      <t>ジュシン</t>
    </rPh>
    <rPh sb="6" eb="8">
      <t>タンマツ</t>
    </rPh>
    <phoneticPr fontId="2"/>
  </si>
  <si>
    <t>RTK年間使用料</t>
    <rPh sb="3" eb="5">
      <t>ネンカン</t>
    </rPh>
    <rPh sb="5" eb="8">
      <t>シヨウリョウ</t>
    </rPh>
    <phoneticPr fontId="2"/>
  </si>
  <si>
    <t>ハーネスキット</t>
    <phoneticPr fontId="2"/>
  </si>
  <si>
    <t>CFX-BOX</t>
    <phoneticPr fontId="2"/>
  </si>
  <si>
    <t>デジタルムセン</t>
    <phoneticPr fontId="2"/>
  </si>
  <si>
    <t>デンゲンSB</t>
    <phoneticPr fontId="2"/>
  </si>
  <si>
    <t>CFX-RTK3G</t>
    <phoneticPr fontId="2"/>
  </si>
  <si>
    <t>1A8065-99540</t>
    <phoneticPr fontId="2"/>
  </si>
  <si>
    <t>別途RTK年間使用量が必要。
2026年３月で３G停波が予定されています。</t>
    <rPh sb="0" eb="2">
      <t>ベット</t>
    </rPh>
    <rPh sb="5" eb="7">
      <t>ネンカン</t>
    </rPh>
    <rPh sb="7" eb="10">
      <t>シヨウリョウ</t>
    </rPh>
    <rPh sb="11" eb="13">
      <t>ヒツヨウ</t>
    </rPh>
    <rPh sb="19" eb="20">
      <t>ネン</t>
    </rPh>
    <rPh sb="21" eb="22">
      <t>ガツ</t>
    </rPh>
    <rPh sb="25" eb="27">
      <t>テイハ</t>
    </rPh>
    <rPh sb="26" eb="27">
      <t>ハ</t>
    </rPh>
    <rPh sb="28" eb="30">
      <t>ヨテイ</t>
    </rPh>
    <phoneticPr fontId="2"/>
  </si>
  <si>
    <t>初年度</t>
    <rPh sb="0" eb="3">
      <t>ショネンド</t>
    </rPh>
    <phoneticPr fontId="2"/>
  </si>
  <si>
    <t>2年目以降</t>
    <rPh sb="1" eb="3">
      <t>ネンメ</t>
    </rPh>
    <rPh sb="3" eb="5">
      <t>イコウ</t>
    </rPh>
    <phoneticPr fontId="2"/>
  </si>
  <si>
    <t>CFX-RTK3G,2</t>
    <phoneticPr fontId="2"/>
  </si>
  <si>
    <t>1A8065-99840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</si>
</sst>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6"/>
      <color rgb="FFC0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38" fontId="3" fillId="0" borderId="23" xfId="1" applyFont="1" applyBorder="1">
      <alignment vertical="center"/>
    </xf>
    <xf numFmtId="38" fontId="3" fillId="0" borderId="24" xfId="1" applyFont="1" applyBorder="1">
      <alignment vertical="center"/>
    </xf>
    <xf numFmtId="0" fontId="3" fillId="0" borderId="25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28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27" xfId="0" applyFont="1" applyBorder="1">
      <alignment vertical="center"/>
    </xf>
    <xf numFmtId="0" fontId="6" fillId="0" borderId="12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3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3" fontId="7" fillId="0" borderId="34" xfId="0" applyNumberFormat="1" applyFont="1" applyBorder="1" applyAlignment="1">
      <alignment horizontal="right" vertical="center" wrapText="1"/>
    </xf>
    <xf numFmtId="38" fontId="7" fillId="0" borderId="2" xfId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 wrapText="1"/>
    </xf>
    <xf numFmtId="38" fontId="7" fillId="0" borderId="31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" fontId="7" fillId="0" borderId="16" xfId="0" applyNumberFormat="1" applyFont="1" applyBorder="1" applyAlignment="1">
      <alignment horizontal="right" vertical="center" wrapText="1"/>
    </xf>
    <xf numFmtId="38" fontId="3" fillId="3" borderId="24" xfId="1" applyFont="1" applyFill="1" applyBorder="1" applyAlignment="1">
      <alignment horizontal="right" vertical="center"/>
    </xf>
    <xf numFmtId="3" fontId="4" fillId="4" borderId="48" xfId="0" applyNumberFormat="1" applyFont="1" applyFill="1" applyBorder="1" applyAlignment="1">
      <alignment horizontal="right" vertical="center" wrapText="1"/>
    </xf>
    <xf numFmtId="38" fontId="7" fillId="0" borderId="9" xfId="1" applyFont="1" applyFill="1" applyBorder="1" applyAlignment="1">
      <alignment vertical="center"/>
    </xf>
    <xf numFmtId="3" fontId="7" fillId="0" borderId="17" xfId="0" applyNumberFormat="1" applyFont="1" applyBorder="1" applyAlignment="1">
      <alignment horizontal="right" vertical="center" wrapText="1"/>
    </xf>
    <xf numFmtId="38" fontId="7" fillId="0" borderId="2" xfId="1" applyFont="1" applyFill="1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04C8D-0191-4F9A-B700-515699767AEC}">
  <dimension ref="B2:I23"/>
  <sheetViews>
    <sheetView tabSelected="1" zoomScaleNormal="100" zoomScaleSheetLayoutView="80" workbookViewId="0">
      <selection activeCell="K8" sqref="K8"/>
    </sheetView>
  </sheetViews>
  <sheetFormatPr defaultColWidth="8.75" defaultRowHeight="15.75" x14ac:dyDescent="0.4"/>
  <cols>
    <col min="1" max="1" width="2.25" style="1" customWidth="1"/>
    <col min="2" max="2" width="8.75" style="1"/>
    <col min="3" max="3" width="10.5" style="1" customWidth="1"/>
    <col min="4" max="4" width="20.5" style="1" customWidth="1"/>
    <col min="5" max="5" width="10.125" style="1" customWidth="1"/>
    <col min="6" max="6" width="11.375" style="1" bestFit="1" customWidth="1"/>
    <col min="7" max="7" width="14" style="1" bestFit="1" customWidth="1"/>
    <col min="8" max="8" width="13.75" style="1" bestFit="1" customWidth="1"/>
    <col min="9" max="9" width="39.125" style="1" bestFit="1" customWidth="1"/>
    <col min="10" max="16384" width="8.75" style="1"/>
  </cols>
  <sheetData>
    <row r="2" spans="2:9" ht="21" x14ac:dyDescent="0.4">
      <c r="B2" s="22" t="s">
        <v>18</v>
      </c>
    </row>
    <row r="4" spans="2:9" x14ac:dyDescent="0.4">
      <c r="B4" s="1" t="s">
        <v>0</v>
      </c>
    </row>
    <row r="5" spans="2:9" ht="16.5" thickBot="1" x14ac:dyDescent="0.45">
      <c r="B5" s="13"/>
      <c r="C5" s="1" t="s">
        <v>1</v>
      </c>
    </row>
    <row r="6" spans="2:9" x14ac:dyDescent="0.4">
      <c r="G6" s="61" t="s">
        <v>2</v>
      </c>
      <c r="H6" s="62"/>
    </row>
    <row r="7" spans="2:9" ht="16.5" thickBot="1" x14ac:dyDescent="0.45">
      <c r="G7" s="5" t="s">
        <v>3</v>
      </c>
      <c r="H7" s="6" t="s">
        <v>4</v>
      </c>
    </row>
    <row r="8" spans="2:9" ht="28.5" customHeight="1" thickBot="1" x14ac:dyDescent="0.45">
      <c r="D8" s="9"/>
      <c r="E8" s="63" t="s">
        <v>5</v>
      </c>
      <c r="F8" s="64"/>
      <c r="G8" s="8">
        <f>SUMIF(B:B,"○",G:G)</f>
        <v>19250000</v>
      </c>
      <c r="H8" s="7">
        <f>SUMIF(B:B,"○",H:H)</f>
        <v>21175000</v>
      </c>
    </row>
    <row r="9" spans="2:9" x14ac:dyDescent="0.4">
      <c r="E9" s="1" t="s">
        <v>6</v>
      </c>
    </row>
    <row r="10" spans="2:9" ht="16.5" thickBot="1" x14ac:dyDescent="0.45">
      <c r="B10" s="1" t="s">
        <v>7</v>
      </c>
    </row>
    <row r="11" spans="2:9" s="2" customFormat="1" ht="18.75" customHeight="1" x14ac:dyDescent="0.4">
      <c r="B11" s="65" t="s">
        <v>8</v>
      </c>
      <c r="C11" s="73" t="s">
        <v>9</v>
      </c>
      <c r="D11" s="74"/>
      <c r="E11" s="67" t="s">
        <v>10</v>
      </c>
      <c r="F11" s="71" t="s">
        <v>11</v>
      </c>
      <c r="G11" s="55" t="s">
        <v>2</v>
      </c>
      <c r="H11" s="56"/>
      <c r="I11" s="69" t="s">
        <v>12</v>
      </c>
    </row>
    <row r="12" spans="2:9" s="2" customFormat="1" ht="18.75" customHeight="1" thickBot="1" x14ac:dyDescent="0.45">
      <c r="B12" s="66"/>
      <c r="C12" s="75"/>
      <c r="D12" s="76"/>
      <c r="E12" s="68"/>
      <c r="F12" s="72"/>
      <c r="G12" s="3" t="s">
        <v>3</v>
      </c>
      <c r="H12" s="4" t="s">
        <v>4</v>
      </c>
      <c r="I12" s="70"/>
    </row>
    <row r="13" spans="2:9" s="14" customFormat="1" ht="30" customHeight="1" thickBot="1" x14ac:dyDescent="0.45">
      <c r="B13" s="15" t="s">
        <v>13</v>
      </c>
      <c r="C13" s="63">
        <v>115</v>
      </c>
      <c r="D13" s="64"/>
      <c r="E13" s="23" t="s">
        <v>19</v>
      </c>
      <c r="F13" s="24" t="s">
        <v>20</v>
      </c>
      <c r="G13" s="42">
        <v>19250000</v>
      </c>
      <c r="H13" s="43">
        <f t="shared" ref="H13" si="0">SUM(G13*1.1)</f>
        <v>21175000</v>
      </c>
      <c r="I13" s="25"/>
    </row>
    <row r="15" spans="2:9" ht="16.5" thickBot="1" x14ac:dyDescent="0.45">
      <c r="B15" s="2" t="s">
        <v>14</v>
      </c>
    </row>
    <row r="16" spans="2:9" s="2" customFormat="1" ht="18.75" customHeight="1" x14ac:dyDescent="0.4">
      <c r="B16" s="53" t="s">
        <v>8</v>
      </c>
      <c r="C16" s="73" t="s">
        <v>15</v>
      </c>
      <c r="D16" s="74"/>
      <c r="E16" s="12" t="s">
        <v>10</v>
      </c>
      <c r="F16" s="11" t="s">
        <v>16</v>
      </c>
      <c r="G16" s="55" t="s">
        <v>2</v>
      </c>
      <c r="H16" s="56"/>
      <c r="I16" s="57" t="s">
        <v>12</v>
      </c>
    </row>
    <row r="17" spans="2:9" s="2" customFormat="1" ht="19.5" customHeight="1" thickBot="1" x14ac:dyDescent="0.45">
      <c r="B17" s="54"/>
      <c r="C17" s="75"/>
      <c r="D17" s="76"/>
      <c r="E17" s="59" t="s">
        <v>17</v>
      </c>
      <c r="F17" s="60"/>
      <c r="G17" s="3" t="s">
        <v>3</v>
      </c>
      <c r="H17" s="4" t="s">
        <v>4</v>
      </c>
      <c r="I17" s="58"/>
    </row>
    <row r="18" spans="2:9" ht="28.5" x14ac:dyDescent="0.4">
      <c r="B18" s="31"/>
      <c r="C18" s="17" t="s">
        <v>21</v>
      </c>
      <c r="D18" s="17"/>
      <c r="E18" s="51" t="s">
        <v>24</v>
      </c>
      <c r="F18" s="52"/>
      <c r="G18" s="44">
        <v>120000</v>
      </c>
      <c r="H18" s="45">
        <f>G18*1.1</f>
        <v>132000</v>
      </c>
      <c r="I18" s="30" t="s">
        <v>29</v>
      </c>
    </row>
    <row r="19" spans="2:9" x14ac:dyDescent="0.4">
      <c r="B19" s="31"/>
      <c r="C19" s="18" t="s">
        <v>22</v>
      </c>
      <c r="D19" s="26"/>
      <c r="E19" s="49" t="s">
        <v>27</v>
      </c>
      <c r="F19" s="50"/>
      <c r="G19" s="46">
        <v>66000</v>
      </c>
      <c r="H19" s="38">
        <f t="shared" ref="H19:H23" si="1">G19*1.1</f>
        <v>72600</v>
      </c>
      <c r="I19" s="10" t="s">
        <v>30</v>
      </c>
    </row>
    <row r="20" spans="2:9" x14ac:dyDescent="0.4">
      <c r="B20" s="31"/>
      <c r="C20" s="17"/>
      <c r="D20" s="17"/>
      <c r="E20" s="49" t="s">
        <v>32</v>
      </c>
      <c r="F20" s="50"/>
      <c r="G20" s="44">
        <v>66000</v>
      </c>
      <c r="H20" s="38">
        <f t="shared" si="1"/>
        <v>72600</v>
      </c>
      <c r="I20" s="10" t="s">
        <v>31</v>
      </c>
    </row>
    <row r="21" spans="2:9" x14ac:dyDescent="0.4">
      <c r="B21" s="32"/>
      <c r="C21" s="29" t="s">
        <v>23</v>
      </c>
      <c r="D21" s="16"/>
      <c r="E21" s="19"/>
      <c r="F21" s="20"/>
      <c r="G21" s="39"/>
      <c r="H21" s="36"/>
      <c r="I21" s="21"/>
    </row>
    <row r="22" spans="2:9" x14ac:dyDescent="0.4">
      <c r="B22" s="31"/>
      <c r="C22" s="27"/>
      <c r="D22" s="28" t="s">
        <v>25</v>
      </c>
      <c r="E22" s="49" t="s">
        <v>33</v>
      </c>
      <c r="F22" s="50"/>
      <c r="G22" s="37">
        <v>5000</v>
      </c>
      <c r="H22" s="38">
        <f t="shared" si="1"/>
        <v>5500</v>
      </c>
      <c r="I22" s="10"/>
    </row>
    <row r="23" spans="2:9" ht="19.5" customHeight="1" thickBot="1" x14ac:dyDescent="0.45">
      <c r="B23" s="15"/>
      <c r="C23" s="33"/>
      <c r="D23" s="34" t="s">
        <v>26</v>
      </c>
      <c r="E23" s="47" t="s">
        <v>28</v>
      </c>
      <c r="F23" s="48"/>
      <c r="G23" s="40">
        <v>16800</v>
      </c>
      <c r="H23" s="41">
        <f t="shared" si="1"/>
        <v>18480</v>
      </c>
      <c r="I23" s="35"/>
    </row>
  </sheetData>
  <mergeCells count="19">
    <mergeCell ref="B16:B17"/>
    <mergeCell ref="G16:H16"/>
    <mergeCell ref="I16:I17"/>
    <mergeCell ref="E17:F17"/>
    <mergeCell ref="G6:H6"/>
    <mergeCell ref="E8:F8"/>
    <mergeCell ref="B11:B12"/>
    <mergeCell ref="E11:E12"/>
    <mergeCell ref="I11:I12"/>
    <mergeCell ref="F11:F12"/>
    <mergeCell ref="G11:H11"/>
    <mergeCell ref="C11:D12"/>
    <mergeCell ref="C16:D17"/>
    <mergeCell ref="C13:D13"/>
    <mergeCell ref="E23:F23"/>
    <mergeCell ref="E22:F22"/>
    <mergeCell ref="E20:F20"/>
    <mergeCell ref="E19:F19"/>
    <mergeCell ref="E18:F18"/>
  </mergeCells>
  <phoneticPr fontId="2"/>
  <dataValidations count="1">
    <dataValidation type="list" allowBlank="1" showInputMessage="1" showErrorMessage="1" sqref="B13:B14 B18:B23" xr:uid="{F66386E6-586E-4A86-B324-AB0E8886AC58}">
      <formula1>"○,　"</formula1>
    </dataValidation>
  </dataValidations>
  <pageMargins left="0.7" right="0.7" top="0.75" bottom="0.75" header="0.3" footer="0.3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27528B18F436488EC44FB90313A343" ma:contentTypeVersion="12" ma:contentTypeDescription="新しいドキュメントを作成します。" ma:contentTypeScope="" ma:versionID="904004597b43be88e25ecd112437795a">
  <xsd:schema xmlns:xsd="http://www.w3.org/2001/XMLSchema" xmlns:xs="http://www.w3.org/2001/XMLSchema" xmlns:p="http://schemas.microsoft.com/office/2006/metadata/properties" xmlns:ns2="c89abb87-24ce-4f2b-a579-f40fd4070ce4" xmlns:ns3="491856dc-5733-4bf3-958b-07705ff61b3a" targetNamespace="http://schemas.microsoft.com/office/2006/metadata/properties" ma:root="true" ma:fieldsID="45e3127741d4010ddd0482847964bdbb" ns2:_="" ns3:_="">
    <xsd:import namespace="c89abb87-24ce-4f2b-a579-f40fd4070ce4"/>
    <xsd:import namespace="491856dc-5733-4bf3-958b-07705ff6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abb87-24ce-4f2b-a579-f40fd4070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fe9f295f-e919-4720-b575-6026febe4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56dc-5733-4bf3-958b-07705ff61b3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a3e48-9344-4444-a6b4-bf86302d7912}" ma:internalName="TaxCatchAll" ma:showField="CatchAllData" ma:web="491856dc-5733-4bf3-958b-07705ff61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9abb87-24ce-4f2b-a579-f40fd4070ce4">
      <Terms xmlns="http://schemas.microsoft.com/office/infopath/2007/PartnerControls"/>
    </lcf76f155ced4ddcb4097134ff3c332f>
    <TaxCatchAll xmlns="491856dc-5733-4bf3-958b-07705ff61b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B57997-0668-490B-9A90-62A12BE30801}"/>
</file>

<file path=customXml/itemProps2.xml><?xml version="1.0" encoding="utf-8"?>
<ds:datastoreItem xmlns:ds="http://schemas.openxmlformats.org/officeDocument/2006/customXml" ds:itemID="{0AD23FAC-C0B4-48A7-A149-3645E4178F1E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1eea7b0-2354-4063-b85b-41dbbb654c4c"/>
    <ds:schemaRef ds:uri="c8ae46a4-1088-4ccd-93fa-3c1f86a9918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価格</vt:lpstr>
      <vt:lpstr>価格!Print_Area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落合江里</cp:lastModifiedBy>
  <cp:revision/>
  <cp:lastPrinted>2022-06-23T08:43:15Z</cp:lastPrinted>
  <dcterms:created xsi:type="dcterms:W3CDTF">2021-05-12T07:36:57Z</dcterms:created>
  <dcterms:modified xsi:type="dcterms:W3CDTF">2024-03-14T05:54:58Z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0x010100B127528B18F436488EC44FB90313A343</vt:lpwstr>
  </property>
</Properties>
</file>