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落合江里\Desktop\進行中\オンライン商談改訂_2404\オンライン商談エクセル改訂用_240306\OK\"/>
    </mc:Choice>
  </mc:AlternateContent>
  <xr:revisionPtr revIDLastSave="0" documentId="13_ncr:1_{71377878-DDD8-469F-90AB-125BDC891A93}" xr6:coauthVersionLast="47" xr6:coauthVersionMax="47" xr10:uidLastSave="{00000000-0000-0000-0000-000000000000}"/>
  <bookViews>
    <workbookView xWindow="34425" yWindow="330" windowWidth="21600" windowHeight="12750" xr2:uid="{4D345C25-4B1C-455F-83F5-3CA6FFF4C674}"/>
  </bookViews>
  <sheets>
    <sheet name="価格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6" l="1"/>
  <c r="G15" i="6"/>
  <c r="G14" i="6"/>
  <c r="G13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8" i="6" l="1"/>
  <c r="F8" i="6"/>
</calcChain>
</file>

<file path=xl/sharedStrings.xml><?xml version="1.0" encoding="utf-8"?>
<sst xmlns="http://schemas.openxmlformats.org/spreadsheetml/2006/main" count="101" uniqueCount="83">
  <si>
    <t>お勧めする管理機､オプションを事前に選択しているので、お客様の要望に合わせて変更をお願いします。</t>
    <rPh sb="1" eb="2">
      <t>スス</t>
    </rPh>
    <rPh sb="5" eb="7">
      <t>カンリ</t>
    </rPh>
    <rPh sb="7" eb="8">
      <t>キ</t>
    </rPh>
    <rPh sb="15" eb="17">
      <t>ジゼン</t>
    </rPh>
    <rPh sb="18" eb="20">
      <t>センタク</t>
    </rPh>
    <rPh sb="28" eb="30">
      <t>キャクサマ</t>
    </rPh>
    <rPh sb="31" eb="33">
      <t>ヨウボウ</t>
    </rPh>
    <rPh sb="34" eb="35">
      <t>ア</t>
    </rPh>
    <rPh sb="38" eb="40">
      <t>ヘンコウ</t>
    </rPh>
    <rPh sb="42" eb="43">
      <t>ネガ</t>
    </rPh>
    <phoneticPr fontId="2"/>
  </si>
  <si>
    <t>黄色内をプルダウンで選択してください。</t>
    <rPh sb="0" eb="2">
      <t>キイロ</t>
    </rPh>
    <rPh sb="2" eb="3">
      <t>ナイ</t>
    </rPh>
    <rPh sb="10" eb="12">
      <t>センタク</t>
    </rPh>
    <phoneticPr fontId="2"/>
  </si>
  <si>
    <t>メーカー希望小売価格</t>
  </si>
  <si>
    <t>（税抜・円）</t>
  </si>
  <si>
    <t>(10%税込・円)</t>
    <phoneticPr fontId="2"/>
  </si>
  <si>
    <t>合計</t>
    <rPh sb="0" eb="2">
      <t>ゴウケイ</t>
    </rPh>
    <phoneticPr fontId="2"/>
  </si>
  <si>
    <t>※オプションを取り付ける場合、別途取付工賃が発生する場合があります。</t>
  </si>
  <si>
    <t>管理機</t>
    <rPh sb="0" eb="2">
      <t>カンリ</t>
    </rPh>
    <rPh sb="2" eb="3">
      <t>キ</t>
    </rPh>
    <phoneticPr fontId="2"/>
  </si>
  <si>
    <t>選択</t>
    <rPh sb="0" eb="2">
      <t>センタク</t>
    </rPh>
    <phoneticPr fontId="2"/>
  </si>
  <si>
    <t>エンジン馬力(PS)</t>
    <rPh sb="4" eb="6">
      <t>バリキ</t>
    </rPh>
    <phoneticPr fontId="2"/>
  </si>
  <si>
    <t>販売型式</t>
    <phoneticPr fontId="2"/>
  </si>
  <si>
    <t>仕様</t>
  </si>
  <si>
    <t>備考</t>
  </si>
  <si>
    <t>　</t>
  </si>
  <si>
    <t>YK750SP</t>
  </si>
  <si>
    <t>Z</t>
  </si>
  <si>
    <t>タイヤ径：ø400mm
爪径：ø350mm
耕深調節：抵抗棒・UFOレベラ</t>
    <phoneticPr fontId="2"/>
  </si>
  <si>
    <t>○</t>
  </si>
  <si>
    <t>ZE</t>
  </si>
  <si>
    <t>セル付</t>
    <rPh sb="2" eb="3">
      <t>ツキ</t>
    </rPh>
    <phoneticPr fontId="2"/>
  </si>
  <si>
    <t>ZL</t>
  </si>
  <si>
    <t>タイヤ径：ø435mm
爪径：ø370mm
耕深調節：調節式尾輪</t>
    <phoneticPr fontId="2"/>
  </si>
  <si>
    <t>ZLE</t>
  </si>
  <si>
    <t>セル付</t>
    <phoneticPr fontId="2"/>
  </si>
  <si>
    <t>オプション</t>
    <phoneticPr fontId="2"/>
  </si>
  <si>
    <t>品名</t>
    <rPh sb="0" eb="2">
      <t>ヒンメイ</t>
    </rPh>
    <phoneticPr fontId="2"/>
  </si>
  <si>
    <t>仕様</t>
    <phoneticPr fontId="2"/>
  </si>
  <si>
    <t>又は商品コード</t>
    <rPh sb="0" eb="1">
      <t>マタ</t>
    </rPh>
    <rPh sb="2" eb="4">
      <t>ショウヒン</t>
    </rPh>
    <phoneticPr fontId="2"/>
  </si>
  <si>
    <t>ファイナル培土器DK</t>
    <rPh sb="5" eb="6">
      <t>バイ</t>
    </rPh>
    <rPh sb="6" eb="7">
      <t>ツチ</t>
    </rPh>
    <rPh sb="7" eb="8">
      <t>キ</t>
    </rPh>
    <phoneticPr fontId="2"/>
  </si>
  <si>
    <t>○</t>
    <phoneticPr fontId="2"/>
  </si>
  <si>
    <t>プラ溝しゅん器BプラスDK</t>
    <rPh sb="2" eb="3">
      <t>ミゾ</t>
    </rPh>
    <rPh sb="6" eb="7">
      <t>キ</t>
    </rPh>
    <phoneticPr fontId="2"/>
  </si>
  <si>
    <t>あぜ切機SP-RZ</t>
    <rPh sb="2" eb="3">
      <t>キリ</t>
    </rPh>
    <rPh sb="3" eb="4">
      <t>キ</t>
    </rPh>
    <phoneticPr fontId="2"/>
  </si>
  <si>
    <t>水田車輪450-200</t>
    <rPh sb="0" eb="4">
      <t>スイデンシャリン</t>
    </rPh>
    <phoneticPr fontId="2"/>
  </si>
  <si>
    <t>カゴロータ350-420Sp</t>
  </si>
  <si>
    <t>レーキ1100DK</t>
  </si>
  <si>
    <t>代かき延長カバーSP</t>
    <rPh sb="0" eb="1">
      <t>シロ</t>
    </rPh>
    <rPh sb="3" eb="5">
      <t>エンチョウ</t>
    </rPh>
    <phoneticPr fontId="2"/>
  </si>
  <si>
    <t>車輪パイプ250P-S丸</t>
    <rPh sb="0" eb="2">
      <t>シャリン</t>
    </rPh>
    <rPh sb="11" eb="12">
      <t>マル</t>
    </rPh>
    <phoneticPr fontId="2"/>
  </si>
  <si>
    <t>フロントウエイト10ASY</t>
  </si>
  <si>
    <t>スパイラルロータ330-280DK</t>
  </si>
  <si>
    <t>スパイラル延長カバーSP</t>
    <rPh sb="5" eb="7">
      <t>エンチョウ</t>
    </rPh>
    <phoneticPr fontId="2"/>
  </si>
  <si>
    <t>スパイラル抵抗棒</t>
    <rPh sb="5" eb="7">
      <t>テイコウ</t>
    </rPh>
    <rPh sb="7" eb="8">
      <t>ボウ</t>
    </rPh>
    <phoneticPr fontId="2"/>
  </si>
  <si>
    <t>クイーン培土器PL100F</t>
    <rPh sb="4" eb="5">
      <t>バイ</t>
    </rPh>
    <rPh sb="5" eb="6">
      <t>ド</t>
    </rPh>
    <rPh sb="6" eb="7">
      <t>キ</t>
    </rPh>
    <phoneticPr fontId="2"/>
  </si>
  <si>
    <t>アポロ培土器BプラスDK</t>
    <rPh sb="3" eb="4">
      <t>バイ</t>
    </rPh>
    <rPh sb="4" eb="5">
      <t>ド</t>
    </rPh>
    <rPh sb="5" eb="6">
      <t>キ</t>
    </rPh>
    <phoneticPr fontId="2"/>
  </si>
  <si>
    <t>片培土器Dk-DX</t>
    <rPh sb="0" eb="1">
      <t>カタ</t>
    </rPh>
    <rPh sb="1" eb="2">
      <t>バイ</t>
    </rPh>
    <rPh sb="2" eb="3">
      <t>ツチ</t>
    </rPh>
    <rPh sb="3" eb="4">
      <t>キ</t>
    </rPh>
    <phoneticPr fontId="2"/>
  </si>
  <si>
    <t>単尾輪SP</t>
    <rPh sb="0" eb="1">
      <t>タン</t>
    </rPh>
    <rPh sb="1" eb="2">
      <t>オ</t>
    </rPh>
    <rPh sb="2" eb="3">
      <t>リン</t>
    </rPh>
    <phoneticPr fontId="2"/>
  </si>
  <si>
    <t>畦立器N30（尾輪なし）</t>
    <rPh sb="0" eb="1">
      <t>アゼ</t>
    </rPh>
    <rPh sb="1" eb="2">
      <t>タテ</t>
    </rPh>
    <rPh sb="2" eb="3">
      <t>キ</t>
    </rPh>
    <rPh sb="7" eb="8">
      <t>オ</t>
    </rPh>
    <rPh sb="8" eb="9">
      <t>リン</t>
    </rPh>
    <phoneticPr fontId="2"/>
  </si>
  <si>
    <t>畦立器N30尾輪付</t>
    <rPh sb="0" eb="1">
      <t>アゼ</t>
    </rPh>
    <rPh sb="1" eb="2">
      <t>タテ</t>
    </rPh>
    <rPh sb="2" eb="3">
      <t>キ</t>
    </rPh>
    <rPh sb="6" eb="7">
      <t>オ</t>
    </rPh>
    <rPh sb="7" eb="8">
      <t>リン</t>
    </rPh>
    <rPh sb="8" eb="9">
      <t>ツキ</t>
    </rPh>
    <phoneticPr fontId="2"/>
  </si>
  <si>
    <t>畦立器N40（尾輪なし）</t>
    <rPh sb="0" eb="1">
      <t>アゼ</t>
    </rPh>
    <rPh sb="1" eb="2">
      <t>タテ</t>
    </rPh>
    <rPh sb="2" eb="3">
      <t>キ</t>
    </rPh>
    <rPh sb="7" eb="8">
      <t>オ</t>
    </rPh>
    <rPh sb="8" eb="9">
      <t>リン</t>
    </rPh>
    <phoneticPr fontId="2"/>
  </si>
  <si>
    <t>畦立器N40尾輪付</t>
    <rPh sb="0" eb="1">
      <t>アゼ</t>
    </rPh>
    <rPh sb="1" eb="2">
      <t>タテ</t>
    </rPh>
    <rPh sb="2" eb="3">
      <t>キ</t>
    </rPh>
    <phoneticPr fontId="2"/>
  </si>
  <si>
    <t>黒大豆中耕爪軸セットSP</t>
    <rPh sb="0" eb="1">
      <t>クロ</t>
    </rPh>
    <rPh sb="1" eb="3">
      <t>ダイズ</t>
    </rPh>
    <rPh sb="3" eb="4">
      <t>ナカ</t>
    </rPh>
    <rPh sb="4" eb="5">
      <t>タガヤ</t>
    </rPh>
    <rPh sb="5" eb="6">
      <t>ツメ</t>
    </rPh>
    <rPh sb="6" eb="7">
      <t>ジク</t>
    </rPh>
    <phoneticPr fontId="2"/>
  </si>
  <si>
    <t>※YK750SP,ZL（E）のみ</t>
  </si>
  <si>
    <t>黒大豆外盛整形板24P</t>
    <rPh sb="0" eb="1">
      <t>クロ</t>
    </rPh>
    <rPh sb="1" eb="3">
      <t>ダイズ</t>
    </rPh>
    <rPh sb="3" eb="4">
      <t>ソト</t>
    </rPh>
    <rPh sb="4" eb="5">
      <t>モリ</t>
    </rPh>
    <rPh sb="5" eb="7">
      <t>セイケイ</t>
    </rPh>
    <rPh sb="7" eb="8">
      <t>イタ</t>
    </rPh>
    <phoneticPr fontId="2"/>
  </si>
  <si>
    <t>開閉カバーSP</t>
    <rPh sb="0" eb="2">
      <t>カイヘイ</t>
    </rPh>
    <phoneticPr fontId="2"/>
  </si>
  <si>
    <t>外付けブランケットSP</t>
    <rPh sb="0" eb="1">
      <t>ソト</t>
    </rPh>
    <rPh sb="1" eb="2">
      <t>ヅ</t>
    </rPh>
    <phoneticPr fontId="2"/>
  </si>
  <si>
    <t>※YK-MR用培土器の取付時に使用</t>
    <rPh sb="6" eb="7">
      <t>ヨウ</t>
    </rPh>
    <rPh sb="7" eb="8">
      <t>バイ</t>
    </rPh>
    <rPh sb="8" eb="9">
      <t>ド</t>
    </rPh>
    <rPh sb="9" eb="10">
      <t>キ</t>
    </rPh>
    <rPh sb="11" eb="13">
      <t>トリツケ</t>
    </rPh>
    <rPh sb="13" eb="14">
      <t>ジ</t>
    </rPh>
    <rPh sb="15" eb="17">
      <t>シヨウ</t>
    </rPh>
    <phoneticPr fontId="2"/>
  </si>
  <si>
    <t>移動車輪SP</t>
    <rPh sb="0" eb="2">
      <t>イドウ</t>
    </rPh>
    <rPh sb="2" eb="4">
      <t>シャリン</t>
    </rPh>
    <phoneticPr fontId="2"/>
  </si>
  <si>
    <t>ファイルを開いた際、「保護ビュー」が表示された場合は、「編集を有効にする」を押してください。</t>
    <rPh sb="5" eb="6">
      <t>ヒラ</t>
    </rPh>
    <rPh sb="8" eb="9">
      <t>サイ</t>
    </rPh>
    <phoneticPr fontId="2"/>
  </si>
  <si>
    <t>在庫限り</t>
    <rPh sb="0" eb="2">
      <t>ザイコ</t>
    </rPh>
    <rPh sb="2" eb="3">
      <t>カギ</t>
    </rPh>
    <phoneticPr fontId="2"/>
  </si>
  <si>
    <t>7S0025-36001</t>
    <phoneticPr fontId="2"/>
  </si>
  <si>
    <t>7S0024-93002</t>
    <phoneticPr fontId="2"/>
  </si>
  <si>
    <t>7S0024-75001</t>
    <phoneticPr fontId="2"/>
  </si>
  <si>
    <t>7S2000-17000</t>
    <phoneticPr fontId="2"/>
  </si>
  <si>
    <t>7S2015-18001</t>
    <phoneticPr fontId="2"/>
  </si>
  <si>
    <t>7S2015-16000</t>
    <phoneticPr fontId="2"/>
  </si>
  <si>
    <t>7S0071-77000</t>
    <phoneticPr fontId="2"/>
  </si>
  <si>
    <t>7S0002-06000</t>
    <phoneticPr fontId="2"/>
  </si>
  <si>
    <t>7S0065-21003</t>
    <phoneticPr fontId="2"/>
  </si>
  <si>
    <t>7S2035-01003</t>
    <phoneticPr fontId="2"/>
  </si>
  <si>
    <t>7S0071-78000</t>
    <phoneticPr fontId="2"/>
  </si>
  <si>
    <t>7S0056-06000</t>
    <phoneticPr fontId="2"/>
  </si>
  <si>
    <t>7S2020-08001</t>
    <phoneticPr fontId="2"/>
  </si>
  <si>
    <t>7S0026-46002</t>
    <phoneticPr fontId="2"/>
  </si>
  <si>
    <t>7S2020-15000</t>
    <phoneticPr fontId="2"/>
  </si>
  <si>
    <t>7S0020-31004</t>
    <phoneticPr fontId="2"/>
  </si>
  <si>
    <t>7S0023-38002</t>
    <phoneticPr fontId="2"/>
  </si>
  <si>
    <t>7S0020-32005</t>
    <phoneticPr fontId="2"/>
  </si>
  <si>
    <t>7S0023-39002</t>
    <phoneticPr fontId="2"/>
  </si>
  <si>
    <t>7S0033-92000</t>
    <phoneticPr fontId="2"/>
  </si>
  <si>
    <t>7S0026-83000</t>
    <phoneticPr fontId="2"/>
  </si>
  <si>
    <t>7S0071-81001</t>
    <phoneticPr fontId="2"/>
  </si>
  <si>
    <t>7S0071-79000</t>
    <phoneticPr fontId="2"/>
  </si>
  <si>
    <t>7S0056-09000</t>
    <phoneticPr fontId="2"/>
  </si>
  <si>
    <t>7S2020-14000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</si>
</sst>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333333"/>
      <name val="Meiryo UI"/>
      <family val="3"/>
      <charset val="128"/>
    </font>
    <font>
      <sz val="16"/>
      <color rgb="FFC00000"/>
      <name val="Meiryo UI"/>
      <family val="3"/>
      <charset val="128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38" fontId="3" fillId="0" borderId="24" xfId="1" applyFont="1" applyBorder="1">
      <alignment vertical="center"/>
    </xf>
    <xf numFmtId="38" fontId="3" fillId="0" borderId="25" xfId="1" applyFont="1" applyBorder="1">
      <alignment vertical="center"/>
    </xf>
    <xf numFmtId="0" fontId="3" fillId="0" borderId="26" xfId="0" applyFont="1" applyBorder="1">
      <alignment vertical="center"/>
    </xf>
    <xf numFmtId="0" fontId="3" fillId="2" borderId="0" xfId="0" applyFont="1" applyFill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176" fontId="3" fillId="0" borderId="1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176" fontId="3" fillId="0" borderId="1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3" fillId="0" borderId="11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0" xfId="0" applyFont="1">
      <alignment vertical="center"/>
    </xf>
    <xf numFmtId="3" fontId="6" fillId="3" borderId="3" xfId="0" applyNumberFormat="1" applyFont="1" applyFill="1" applyBorder="1" applyAlignment="1">
      <alignment vertical="center" wrapText="1"/>
    </xf>
    <xf numFmtId="3" fontId="6" fillId="3" borderId="4" xfId="0" applyNumberFormat="1" applyFont="1" applyFill="1" applyBorder="1" applyAlignment="1">
      <alignment vertical="center" wrapText="1"/>
    </xf>
    <xf numFmtId="3" fontId="6" fillId="3" borderId="33" xfId="0" applyNumberFormat="1" applyFont="1" applyFill="1" applyBorder="1" applyAlignment="1">
      <alignment vertical="center" wrapText="1"/>
    </xf>
    <xf numFmtId="3" fontId="6" fillId="3" borderId="5" xfId="0" applyNumberFormat="1" applyFont="1" applyFill="1" applyBorder="1" applyAlignment="1">
      <alignment vertical="center" wrapText="1"/>
    </xf>
    <xf numFmtId="3" fontId="6" fillId="3" borderId="6" xfId="0" applyNumberFormat="1" applyFont="1" applyFill="1" applyBorder="1" applyAlignment="1">
      <alignment vertical="center" wrapText="1"/>
    </xf>
    <xf numFmtId="3" fontId="6" fillId="3" borderId="7" xfId="0" applyNumberFormat="1" applyFont="1" applyFill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8" fontId="3" fillId="0" borderId="2" xfId="1" applyFont="1" applyFill="1" applyBorder="1">
      <alignment vertical="center"/>
    </xf>
    <xf numFmtId="3" fontId="3" fillId="0" borderId="1" xfId="0" applyNumberFormat="1" applyFont="1" applyFill="1" applyBorder="1" applyAlignment="1">
      <alignment horizontal="right" vertical="top" wrapText="1"/>
    </xf>
    <xf numFmtId="38" fontId="3" fillId="0" borderId="9" xfId="1" applyFont="1" applyFill="1" applyBorder="1">
      <alignment vertical="center"/>
    </xf>
    <xf numFmtId="3" fontId="3" fillId="0" borderId="18" xfId="0" applyNumberFormat="1" applyFont="1" applyFill="1" applyBorder="1" applyAlignment="1">
      <alignment horizontal="righ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36BC2-A792-4558-BFC5-18D7784D42F5}">
  <sheetPr>
    <pageSetUpPr fitToPage="1"/>
  </sheetPr>
  <dimension ref="B2:H45"/>
  <sheetViews>
    <sheetView tabSelected="1" zoomScale="85" zoomScaleNormal="85" workbookViewId="0">
      <selection activeCell="J28" sqref="J28"/>
    </sheetView>
  </sheetViews>
  <sheetFormatPr defaultColWidth="8.75" defaultRowHeight="15.75" x14ac:dyDescent="0.4"/>
  <cols>
    <col min="1" max="1" width="2.25" style="1" customWidth="1"/>
    <col min="2" max="2" width="8.75" style="1"/>
    <col min="3" max="3" width="26.5" style="1" customWidth="1"/>
    <col min="4" max="4" width="10.125" style="1" customWidth="1"/>
    <col min="5" max="5" width="10.5" style="1" customWidth="1"/>
    <col min="6" max="6" width="14" style="1" bestFit="1" customWidth="1"/>
    <col min="7" max="7" width="13.75" style="1" bestFit="1" customWidth="1"/>
    <col min="8" max="8" width="39.125" style="1" bestFit="1" customWidth="1"/>
    <col min="9" max="16384" width="8.75" style="1"/>
  </cols>
  <sheetData>
    <row r="2" spans="2:8" ht="21" x14ac:dyDescent="0.4">
      <c r="B2" s="34" t="s">
        <v>56</v>
      </c>
    </row>
    <row r="4" spans="2:8" x14ac:dyDescent="0.4">
      <c r="B4" s="1" t="s">
        <v>0</v>
      </c>
    </row>
    <row r="5" spans="2:8" ht="16.5" thickBot="1" x14ac:dyDescent="0.45">
      <c r="B5" s="10"/>
      <c r="C5" s="1" t="s">
        <v>1</v>
      </c>
    </row>
    <row r="6" spans="2:8" x14ac:dyDescent="0.4">
      <c r="F6" s="55" t="s">
        <v>2</v>
      </c>
      <c r="G6" s="56"/>
    </row>
    <row r="7" spans="2:8" ht="16.5" thickBot="1" x14ac:dyDescent="0.45">
      <c r="F7" s="5" t="s">
        <v>3</v>
      </c>
      <c r="G7" s="6" t="s">
        <v>4</v>
      </c>
    </row>
    <row r="8" spans="2:8" ht="31.5" customHeight="1" thickBot="1" x14ac:dyDescent="0.45">
      <c r="C8" s="9"/>
      <c r="D8" s="57" t="s">
        <v>5</v>
      </c>
      <c r="E8" s="58"/>
      <c r="F8" s="8">
        <f>SUMIF(B:B,"○",F:F)</f>
        <v>435500</v>
      </c>
      <c r="G8" s="7">
        <f>SUMIF(B:B,"○",G:G)</f>
        <v>479050.00000000006</v>
      </c>
    </row>
    <row r="9" spans="2:8" x14ac:dyDescent="0.4">
      <c r="D9" s="1" t="s">
        <v>6</v>
      </c>
    </row>
    <row r="10" spans="2:8" ht="16.5" thickBot="1" x14ac:dyDescent="0.45">
      <c r="B10" s="1" t="s">
        <v>7</v>
      </c>
    </row>
    <row r="11" spans="2:8" s="2" customFormat="1" x14ac:dyDescent="0.4">
      <c r="B11" s="59" t="s">
        <v>8</v>
      </c>
      <c r="C11" s="61" t="s">
        <v>9</v>
      </c>
      <c r="D11" s="63" t="s">
        <v>10</v>
      </c>
      <c r="E11" s="65" t="s">
        <v>11</v>
      </c>
      <c r="F11" s="51" t="s">
        <v>2</v>
      </c>
      <c r="G11" s="52"/>
      <c r="H11" s="45" t="s">
        <v>12</v>
      </c>
    </row>
    <row r="12" spans="2:8" s="2" customFormat="1" ht="16.5" thickBot="1" x14ac:dyDescent="0.45">
      <c r="B12" s="60"/>
      <c r="C12" s="62"/>
      <c r="D12" s="64"/>
      <c r="E12" s="66"/>
      <c r="F12" s="3" t="s">
        <v>3</v>
      </c>
      <c r="G12" s="4" t="s">
        <v>4</v>
      </c>
      <c r="H12" s="46"/>
    </row>
    <row r="13" spans="2:8" ht="47.25" x14ac:dyDescent="0.4">
      <c r="B13" s="19" t="s">
        <v>13</v>
      </c>
      <c r="C13" s="24">
        <v>7</v>
      </c>
      <c r="D13" s="31" t="s">
        <v>14</v>
      </c>
      <c r="E13" s="25" t="s">
        <v>15</v>
      </c>
      <c r="F13" s="35">
        <v>369000</v>
      </c>
      <c r="G13" s="36">
        <f>SUM(F13*1.1)</f>
        <v>405900.00000000006</v>
      </c>
      <c r="H13" s="20" t="s">
        <v>16</v>
      </c>
    </row>
    <row r="14" spans="2:8" ht="24.75" customHeight="1" x14ac:dyDescent="0.4">
      <c r="B14" s="21" t="s">
        <v>17</v>
      </c>
      <c r="C14" s="26">
        <v>7</v>
      </c>
      <c r="D14" s="32" t="s">
        <v>14</v>
      </c>
      <c r="E14" s="27" t="s">
        <v>18</v>
      </c>
      <c r="F14" s="37">
        <v>412000</v>
      </c>
      <c r="G14" s="38">
        <f>SUM(F14*1.1)</f>
        <v>453200.00000000006</v>
      </c>
      <c r="H14" s="22" t="s">
        <v>19</v>
      </c>
    </row>
    <row r="15" spans="2:8" ht="47.25" x14ac:dyDescent="0.4">
      <c r="B15" s="21"/>
      <c r="C15" s="26">
        <v>7</v>
      </c>
      <c r="D15" s="32" t="s">
        <v>14</v>
      </c>
      <c r="E15" s="27" t="s">
        <v>20</v>
      </c>
      <c r="F15" s="37">
        <v>375000</v>
      </c>
      <c r="G15" s="38">
        <f>SUM(F15*1.1)</f>
        <v>412500.00000000006</v>
      </c>
      <c r="H15" s="22" t="s">
        <v>21</v>
      </c>
    </row>
    <row r="16" spans="2:8" ht="24.75" customHeight="1" thickBot="1" x14ac:dyDescent="0.45">
      <c r="B16" s="23"/>
      <c r="C16" s="28">
        <v>7</v>
      </c>
      <c r="D16" s="33" t="s">
        <v>14</v>
      </c>
      <c r="E16" s="29" t="s">
        <v>22</v>
      </c>
      <c r="F16" s="39">
        <v>418000</v>
      </c>
      <c r="G16" s="40">
        <f>SUM(F16*1.1)</f>
        <v>459800.00000000006</v>
      </c>
      <c r="H16" s="30" t="s">
        <v>23</v>
      </c>
    </row>
    <row r="18" spans="2:8" ht="16.5" thickBot="1" x14ac:dyDescent="0.45">
      <c r="B18" s="1" t="s">
        <v>24</v>
      </c>
    </row>
    <row r="19" spans="2:8" s="2" customFormat="1" x14ac:dyDescent="0.4">
      <c r="B19" s="47" t="s">
        <v>8</v>
      </c>
      <c r="C19" s="49" t="s">
        <v>25</v>
      </c>
      <c r="D19" s="13" t="s">
        <v>10</v>
      </c>
      <c r="E19" s="14" t="s">
        <v>26</v>
      </c>
      <c r="F19" s="51" t="s">
        <v>2</v>
      </c>
      <c r="G19" s="52"/>
      <c r="H19" s="45" t="s">
        <v>12</v>
      </c>
    </row>
    <row r="20" spans="2:8" s="2" customFormat="1" ht="16.5" thickBot="1" x14ac:dyDescent="0.45">
      <c r="B20" s="48"/>
      <c r="C20" s="50"/>
      <c r="D20" s="41" t="s">
        <v>27</v>
      </c>
      <c r="E20" s="42"/>
      <c r="F20" s="3" t="s">
        <v>3</v>
      </c>
      <c r="G20" s="4" t="s">
        <v>4</v>
      </c>
      <c r="H20" s="46"/>
    </row>
    <row r="21" spans="2:8" ht="16.5" customHeight="1" x14ac:dyDescent="0.4">
      <c r="B21" s="11"/>
      <c r="C21" s="15" t="s">
        <v>28</v>
      </c>
      <c r="D21" s="53" t="s">
        <v>58</v>
      </c>
      <c r="E21" s="54"/>
      <c r="F21" s="67">
        <v>17000</v>
      </c>
      <c r="G21" s="68">
        <f>F21*1.1</f>
        <v>18700</v>
      </c>
      <c r="H21" s="16"/>
    </row>
    <row r="22" spans="2:8" ht="16.5" customHeight="1" x14ac:dyDescent="0.4">
      <c r="B22" s="11" t="s">
        <v>29</v>
      </c>
      <c r="C22" s="15" t="s">
        <v>30</v>
      </c>
      <c r="D22" s="43" t="s">
        <v>59</v>
      </c>
      <c r="E22" s="44"/>
      <c r="F22" s="67">
        <v>23500</v>
      </c>
      <c r="G22" s="68">
        <f t="shared" ref="G22:G45" si="0">F22*1.1</f>
        <v>25850.000000000004</v>
      </c>
      <c r="H22" s="16"/>
    </row>
    <row r="23" spans="2:8" ht="16.5" customHeight="1" x14ac:dyDescent="0.4">
      <c r="B23" s="11"/>
      <c r="C23" s="15" t="s">
        <v>31</v>
      </c>
      <c r="D23" s="43" t="s">
        <v>60</v>
      </c>
      <c r="E23" s="44"/>
      <c r="F23" s="67">
        <v>70300</v>
      </c>
      <c r="G23" s="68">
        <f t="shared" si="0"/>
        <v>77330</v>
      </c>
      <c r="H23" s="16"/>
    </row>
    <row r="24" spans="2:8" ht="16.5" customHeight="1" x14ac:dyDescent="0.4">
      <c r="B24" s="11"/>
      <c r="C24" s="15" t="s">
        <v>32</v>
      </c>
      <c r="D24" s="43" t="s">
        <v>61</v>
      </c>
      <c r="E24" s="44"/>
      <c r="F24" s="67">
        <v>32000</v>
      </c>
      <c r="G24" s="68">
        <f t="shared" si="0"/>
        <v>35200</v>
      </c>
      <c r="H24" s="16"/>
    </row>
    <row r="25" spans="2:8" ht="16.5" customHeight="1" x14ac:dyDescent="0.4">
      <c r="B25" s="11"/>
      <c r="C25" s="15" t="s">
        <v>33</v>
      </c>
      <c r="D25" s="43" t="s">
        <v>62</v>
      </c>
      <c r="E25" s="44"/>
      <c r="F25" s="67">
        <v>40000</v>
      </c>
      <c r="G25" s="68">
        <f t="shared" si="0"/>
        <v>44000</v>
      </c>
      <c r="H25" s="16"/>
    </row>
    <row r="26" spans="2:8" ht="16.5" customHeight="1" x14ac:dyDescent="0.4">
      <c r="B26" s="11"/>
      <c r="C26" s="15" t="s">
        <v>34</v>
      </c>
      <c r="D26" s="43" t="s">
        <v>63</v>
      </c>
      <c r="E26" s="44"/>
      <c r="F26" s="67">
        <v>23000</v>
      </c>
      <c r="G26" s="68">
        <f t="shared" si="0"/>
        <v>25300.000000000004</v>
      </c>
      <c r="H26" s="16"/>
    </row>
    <row r="27" spans="2:8" ht="16.5" customHeight="1" x14ac:dyDescent="0.4">
      <c r="B27" s="11"/>
      <c r="C27" s="15" t="s">
        <v>35</v>
      </c>
      <c r="D27" s="43" t="s">
        <v>64</v>
      </c>
      <c r="E27" s="44"/>
      <c r="F27" s="67">
        <v>19900</v>
      </c>
      <c r="G27" s="68">
        <f t="shared" si="0"/>
        <v>21890</v>
      </c>
      <c r="H27" s="16"/>
    </row>
    <row r="28" spans="2:8" ht="16.5" customHeight="1" x14ac:dyDescent="0.4">
      <c r="B28" s="11"/>
      <c r="C28" s="15" t="s">
        <v>36</v>
      </c>
      <c r="D28" s="43" t="s">
        <v>65</v>
      </c>
      <c r="E28" s="44"/>
      <c r="F28" s="67">
        <v>13100</v>
      </c>
      <c r="G28" s="68">
        <f t="shared" si="0"/>
        <v>14410.000000000002</v>
      </c>
      <c r="H28" s="16"/>
    </row>
    <row r="29" spans="2:8" ht="16.5" customHeight="1" x14ac:dyDescent="0.4">
      <c r="B29" s="11"/>
      <c r="C29" s="15" t="s">
        <v>37</v>
      </c>
      <c r="D29" s="43" t="s">
        <v>66</v>
      </c>
      <c r="E29" s="44"/>
      <c r="F29" s="67">
        <v>9400</v>
      </c>
      <c r="G29" s="68">
        <f t="shared" si="0"/>
        <v>10340</v>
      </c>
      <c r="H29" s="16"/>
    </row>
    <row r="30" spans="2:8" ht="16.5" customHeight="1" x14ac:dyDescent="0.4">
      <c r="B30" s="11"/>
      <c r="C30" s="15" t="s">
        <v>38</v>
      </c>
      <c r="D30" s="43" t="s">
        <v>67</v>
      </c>
      <c r="E30" s="44"/>
      <c r="F30" s="67">
        <v>55600</v>
      </c>
      <c r="G30" s="68">
        <f t="shared" si="0"/>
        <v>61160.000000000007</v>
      </c>
      <c r="H30" s="16"/>
    </row>
    <row r="31" spans="2:8" ht="16.5" customHeight="1" x14ac:dyDescent="0.4">
      <c r="B31" s="11"/>
      <c r="C31" s="15" t="s">
        <v>39</v>
      </c>
      <c r="D31" s="43" t="s">
        <v>68</v>
      </c>
      <c r="E31" s="44"/>
      <c r="F31" s="67">
        <v>18400</v>
      </c>
      <c r="G31" s="68">
        <f t="shared" si="0"/>
        <v>20240</v>
      </c>
      <c r="H31" s="16"/>
    </row>
    <row r="32" spans="2:8" ht="16.5" customHeight="1" x14ac:dyDescent="0.4">
      <c r="B32" s="11"/>
      <c r="C32" s="15" t="s">
        <v>40</v>
      </c>
      <c r="D32" s="43" t="s">
        <v>69</v>
      </c>
      <c r="E32" s="44"/>
      <c r="F32" s="67">
        <v>8100</v>
      </c>
      <c r="G32" s="68">
        <f t="shared" si="0"/>
        <v>8910</v>
      </c>
      <c r="H32" s="16"/>
    </row>
    <row r="33" spans="2:8" ht="16.5" customHeight="1" x14ac:dyDescent="0.4">
      <c r="B33" s="11"/>
      <c r="C33" s="15" t="s">
        <v>41</v>
      </c>
      <c r="D33" s="43" t="s">
        <v>70</v>
      </c>
      <c r="E33" s="44"/>
      <c r="F33" s="67">
        <v>19500</v>
      </c>
      <c r="G33" s="68">
        <f t="shared" si="0"/>
        <v>21450</v>
      </c>
      <c r="H33" s="16"/>
    </row>
    <row r="34" spans="2:8" ht="16.5" customHeight="1" x14ac:dyDescent="0.4">
      <c r="B34" s="11"/>
      <c r="C34" s="15" t="s">
        <v>42</v>
      </c>
      <c r="D34" s="43" t="s">
        <v>71</v>
      </c>
      <c r="E34" s="44"/>
      <c r="F34" s="67">
        <v>22400</v>
      </c>
      <c r="G34" s="68">
        <f t="shared" si="0"/>
        <v>24640.000000000004</v>
      </c>
      <c r="H34" s="16"/>
    </row>
    <row r="35" spans="2:8" ht="16.5" customHeight="1" x14ac:dyDescent="0.4">
      <c r="B35" s="11"/>
      <c r="C35" s="15" t="s">
        <v>43</v>
      </c>
      <c r="D35" s="43" t="s">
        <v>82</v>
      </c>
      <c r="E35" s="44"/>
      <c r="F35" s="67">
        <v>25700</v>
      </c>
      <c r="G35" s="68">
        <f t="shared" si="0"/>
        <v>28270.000000000004</v>
      </c>
      <c r="H35" s="16" t="s">
        <v>57</v>
      </c>
    </row>
    <row r="36" spans="2:8" ht="16.5" customHeight="1" x14ac:dyDescent="0.4">
      <c r="B36" s="11"/>
      <c r="C36" s="15" t="s">
        <v>44</v>
      </c>
      <c r="D36" s="43" t="s">
        <v>72</v>
      </c>
      <c r="E36" s="44"/>
      <c r="F36" s="67">
        <v>8100</v>
      </c>
      <c r="G36" s="68">
        <f t="shared" si="0"/>
        <v>8910</v>
      </c>
      <c r="H36" s="16" t="s">
        <v>57</v>
      </c>
    </row>
    <row r="37" spans="2:8" ht="16.5" customHeight="1" x14ac:dyDescent="0.4">
      <c r="B37" s="11"/>
      <c r="C37" s="15" t="s">
        <v>45</v>
      </c>
      <c r="D37" s="43" t="s">
        <v>73</v>
      </c>
      <c r="E37" s="44"/>
      <c r="F37" s="67">
        <v>18900</v>
      </c>
      <c r="G37" s="68">
        <f t="shared" si="0"/>
        <v>20790</v>
      </c>
      <c r="H37" s="16" t="s">
        <v>57</v>
      </c>
    </row>
    <row r="38" spans="2:8" ht="16.5" customHeight="1" x14ac:dyDescent="0.4">
      <c r="B38" s="11"/>
      <c r="C38" s="15" t="s">
        <v>46</v>
      </c>
      <c r="D38" s="43" t="s">
        <v>74</v>
      </c>
      <c r="E38" s="44"/>
      <c r="F38" s="67">
        <v>26100</v>
      </c>
      <c r="G38" s="68">
        <f t="shared" si="0"/>
        <v>28710.000000000004</v>
      </c>
      <c r="H38" s="16" t="s">
        <v>57</v>
      </c>
    </row>
    <row r="39" spans="2:8" ht="16.5" customHeight="1" x14ac:dyDescent="0.4">
      <c r="B39" s="11"/>
      <c r="C39" s="15" t="s">
        <v>47</v>
      </c>
      <c r="D39" s="43" t="s">
        <v>75</v>
      </c>
      <c r="E39" s="44"/>
      <c r="F39" s="67">
        <v>36900</v>
      </c>
      <c r="G39" s="68">
        <f t="shared" si="0"/>
        <v>40590</v>
      </c>
      <c r="H39" s="16"/>
    </row>
    <row r="40" spans="2:8" ht="16.5" customHeight="1" x14ac:dyDescent="0.4">
      <c r="B40" s="11"/>
      <c r="C40" s="15" t="s">
        <v>48</v>
      </c>
      <c r="D40" s="43" t="s">
        <v>76</v>
      </c>
      <c r="E40" s="44"/>
      <c r="F40" s="67">
        <v>48700</v>
      </c>
      <c r="G40" s="68">
        <f t="shared" si="0"/>
        <v>53570.000000000007</v>
      </c>
      <c r="H40" s="16"/>
    </row>
    <row r="41" spans="2:8" ht="16.5" customHeight="1" x14ac:dyDescent="0.4">
      <c r="B41" s="11"/>
      <c r="C41" s="15" t="s">
        <v>49</v>
      </c>
      <c r="D41" s="43" t="s">
        <v>77</v>
      </c>
      <c r="E41" s="44"/>
      <c r="F41" s="67">
        <v>55000</v>
      </c>
      <c r="G41" s="68">
        <f t="shared" si="0"/>
        <v>60500.000000000007</v>
      </c>
      <c r="H41" s="16" t="s">
        <v>50</v>
      </c>
    </row>
    <row r="42" spans="2:8" ht="16.5" customHeight="1" x14ac:dyDescent="0.4">
      <c r="B42" s="11"/>
      <c r="C42" s="15" t="s">
        <v>51</v>
      </c>
      <c r="D42" s="43" t="s">
        <v>78</v>
      </c>
      <c r="E42" s="44"/>
      <c r="F42" s="67">
        <v>46800</v>
      </c>
      <c r="G42" s="68">
        <f t="shared" si="0"/>
        <v>51480.000000000007</v>
      </c>
      <c r="H42" s="16" t="s">
        <v>50</v>
      </c>
    </row>
    <row r="43" spans="2:8" ht="16.5" customHeight="1" x14ac:dyDescent="0.4">
      <c r="B43" s="11"/>
      <c r="C43" s="15" t="s">
        <v>52</v>
      </c>
      <c r="D43" s="43" t="s">
        <v>79</v>
      </c>
      <c r="E43" s="44"/>
      <c r="F43" s="67">
        <v>17100</v>
      </c>
      <c r="G43" s="68">
        <f t="shared" si="0"/>
        <v>18810</v>
      </c>
      <c r="H43" s="16" t="s">
        <v>50</v>
      </c>
    </row>
    <row r="44" spans="2:8" ht="16.5" customHeight="1" x14ac:dyDescent="0.4">
      <c r="B44" s="11"/>
      <c r="C44" s="15" t="s">
        <v>53</v>
      </c>
      <c r="D44" s="43" t="s">
        <v>80</v>
      </c>
      <c r="E44" s="44"/>
      <c r="F44" s="67">
        <v>6600</v>
      </c>
      <c r="G44" s="68">
        <f t="shared" si="0"/>
        <v>7260.0000000000009</v>
      </c>
      <c r="H44" s="16" t="s">
        <v>54</v>
      </c>
    </row>
    <row r="45" spans="2:8" ht="16.5" customHeight="1" thickBot="1" x14ac:dyDescent="0.45">
      <c r="B45" s="12"/>
      <c r="C45" s="17" t="s">
        <v>55</v>
      </c>
      <c r="D45" s="41" t="s">
        <v>81</v>
      </c>
      <c r="E45" s="42"/>
      <c r="F45" s="69">
        <v>7400</v>
      </c>
      <c r="G45" s="70">
        <f t="shared" si="0"/>
        <v>8140.0000000000009</v>
      </c>
      <c r="H45" s="18" t="s">
        <v>50</v>
      </c>
    </row>
  </sheetData>
  <mergeCells count="38">
    <mergeCell ref="F6:G6"/>
    <mergeCell ref="D8:E8"/>
    <mergeCell ref="B11:B12"/>
    <mergeCell ref="C11:C12"/>
    <mergeCell ref="D11:D12"/>
    <mergeCell ref="E11:E12"/>
    <mergeCell ref="F11:G11"/>
    <mergeCell ref="D26:E26"/>
    <mergeCell ref="H11:H12"/>
    <mergeCell ref="B19:B20"/>
    <mergeCell ref="C19:C20"/>
    <mergeCell ref="F19:G19"/>
    <mergeCell ref="H19:H20"/>
    <mergeCell ref="D20:E20"/>
    <mergeCell ref="D21:E21"/>
    <mergeCell ref="D22:E22"/>
    <mergeCell ref="D23:E23"/>
    <mergeCell ref="D24:E24"/>
    <mergeCell ref="D25:E25"/>
    <mergeCell ref="D38:E38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45:E45"/>
    <mergeCell ref="D39:E39"/>
    <mergeCell ref="D40:E40"/>
    <mergeCell ref="D41:E41"/>
    <mergeCell ref="D42:E42"/>
    <mergeCell ref="D43:E43"/>
    <mergeCell ref="D44:E44"/>
  </mergeCells>
  <phoneticPr fontId="2"/>
  <dataValidations count="1">
    <dataValidation type="list" allowBlank="1" showInputMessage="1" showErrorMessage="1" sqref="B21:B45 B13:B17" xr:uid="{CF164DA9-C277-4B47-946A-CC85556BF96B}">
      <formula1>"○,　"</formula1>
    </dataValidation>
  </dataValidations>
  <pageMargins left="0.7" right="0.7" top="0.75" bottom="0.75" header="0.3" footer="0.3"/>
  <pageSetup paperSize="9" scale="62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27528B18F436488EC44FB90313A343" ma:contentTypeVersion="12" ma:contentTypeDescription="新しいドキュメントを作成します。" ma:contentTypeScope="" ma:versionID="904004597b43be88e25ecd112437795a">
  <xsd:schema xmlns:xsd="http://www.w3.org/2001/XMLSchema" xmlns:xs="http://www.w3.org/2001/XMLSchema" xmlns:p="http://schemas.microsoft.com/office/2006/metadata/properties" xmlns:ns2="c89abb87-24ce-4f2b-a579-f40fd4070ce4" xmlns:ns3="491856dc-5733-4bf3-958b-07705ff61b3a" targetNamespace="http://schemas.microsoft.com/office/2006/metadata/properties" ma:root="true" ma:fieldsID="45e3127741d4010ddd0482847964bdbb" ns2:_="" ns3:_="">
    <xsd:import namespace="c89abb87-24ce-4f2b-a579-f40fd4070ce4"/>
    <xsd:import namespace="491856dc-5733-4bf3-958b-07705ff61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abb87-24ce-4f2b-a579-f40fd4070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fe9f295f-e919-4720-b575-6026febe41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856dc-5733-4bf3-958b-07705ff61b3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2ba3e48-9344-4444-a6b4-bf86302d7912}" ma:internalName="TaxCatchAll" ma:showField="CatchAllData" ma:web="491856dc-5733-4bf3-958b-07705ff61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9abb87-24ce-4f2b-a579-f40fd4070ce4">
      <Terms xmlns="http://schemas.microsoft.com/office/infopath/2007/PartnerControls"/>
    </lcf76f155ced4ddcb4097134ff3c332f>
    <TaxCatchAll xmlns="491856dc-5733-4bf3-958b-07705ff61b3a" xsi:nil="true"/>
  </documentManagement>
</p:properties>
</file>

<file path=customXml/itemProps1.xml><?xml version="1.0" encoding="utf-8"?>
<ds:datastoreItem xmlns:ds="http://schemas.openxmlformats.org/officeDocument/2006/customXml" ds:itemID="{8B32CC83-6A14-4916-9F0B-9E9C40EA1DAE}"/>
</file>

<file path=customXml/itemProps2.xml><?xml version="1.0" encoding="utf-8"?>
<ds:datastoreItem xmlns:ds="http://schemas.openxmlformats.org/officeDocument/2006/customXml" ds:itemID="{818DAC2E-9A23-4D02-A3AF-D3A9781B28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D23FAC-C0B4-48A7-A149-3645E4178F1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1eea7b0-2354-4063-b85b-41dbbb654c4c"/>
    <ds:schemaRef ds:uri="http://purl.org/dc/dcmitype/"/>
    <ds:schemaRef ds:uri="http://schemas.microsoft.com/office/infopath/2007/PartnerControls"/>
    <ds:schemaRef ds:uri="c8ae46a4-1088-4ccd-93fa-3c1f86a9918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 Kiyoshi (鈴木 清)</dc:creator>
  <cp:keywords/>
  <dc:description/>
  <cp:lastModifiedBy>落合江里</cp:lastModifiedBy>
  <cp:revision/>
  <dcterms:created xsi:type="dcterms:W3CDTF">2021-05-12T07:36:57Z</dcterms:created>
  <dcterms:modified xsi:type="dcterms:W3CDTF">2024-03-14T04:44:52Z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0x010100B127528B18F436488EC44FB90313A343</vt:lpwstr>
  </property>
</Properties>
</file>