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010184\Downloads\"/>
    </mc:Choice>
  </mc:AlternateContent>
  <xr:revisionPtr revIDLastSave="0" documentId="13_ncr:1_{CCC8816C-CA3E-47D0-8260-D1AFB5B96D1F}" xr6:coauthVersionLast="47" xr6:coauthVersionMax="47" xr10:uidLastSave="{00000000-0000-0000-0000-000000000000}"/>
  <bookViews>
    <workbookView xWindow="210" yWindow="300" windowWidth="13905" windowHeight="15255" xr2:uid="{4D345C25-4B1C-455F-83F5-3CA6FFF4C674}"/>
  </bookViews>
  <sheets>
    <sheet name="価格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6" l="1"/>
  <c r="G15" i="6"/>
  <c r="G14" i="6"/>
  <c r="G13" i="6"/>
  <c r="G29" i="6" l="1"/>
  <c r="G28" i="6"/>
  <c r="G27" i="6"/>
  <c r="G26" i="6"/>
  <c r="G25" i="6"/>
  <c r="G24" i="6"/>
  <c r="G23" i="6"/>
  <c r="G22" i="6"/>
  <c r="G21" i="6"/>
  <c r="G8" i="6" l="1"/>
  <c r="F8" i="6"/>
</calcChain>
</file>

<file path=xl/sharedStrings.xml><?xml version="1.0" encoding="utf-8"?>
<sst xmlns="http://schemas.openxmlformats.org/spreadsheetml/2006/main" count="61" uniqueCount="46">
  <si>
    <t>お勧めする管理機､オプションを事前に選択しているので、お客様の要望に合わせて変更をお願いします。</t>
    <rPh sb="1" eb="2">
      <t>スス</t>
    </rPh>
    <rPh sb="5" eb="7">
      <t>カンリ</t>
    </rPh>
    <rPh sb="7" eb="8">
      <t>キ</t>
    </rPh>
    <rPh sb="15" eb="17">
      <t>ジゼン</t>
    </rPh>
    <rPh sb="18" eb="20">
      <t>センタク</t>
    </rPh>
    <rPh sb="28" eb="30">
      <t>キャクサマ</t>
    </rPh>
    <rPh sb="31" eb="33">
      <t>ヨウボウ</t>
    </rPh>
    <rPh sb="34" eb="35">
      <t>ア</t>
    </rPh>
    <rPh sb="38" eb="40">
      <t>ヘンコウ</t>
    </rPh>
    <rPh sb="42" eb="43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</si>
  <si>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</si>
  <si>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</si>
  <si>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</si>
  <si>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</si>
  <si>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</si>
  <si>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</si>
  <si>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管理機</t>
    <rPh sb="0" eb="2">
      <t>カンリ</t>
    </rPh>
    <rPh sb="2" eb="3">
      <t>キ</t>
    </rPh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</si>
  <si>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</si>
  <si>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</si>
  <si>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</si>
  <si>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</si>
  <si>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</si>
  <si>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YK400CR</t>
  </si>
  <si>
    <t>ー</t>
  </si>
  <si>
    <t>変速段数F2R1、正転1</t>
  </si>
  <si>
    <t>ZL</t>
  </si>
  <si>
    <t>変速段数F2R1、正転1、一軸正逆転、大径タイヤ、ALL-IN-ONE</t>
  </si>
  <si>
    <t>○</t>
  </si>
  <si>
    <t>ZLE</t>
  </si>
  <si>
    <t>変速段数F2R1、正転1、一軸正逆転、大径タイヤ、ALL-IN-ONE、セル付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</si>
  <si>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</si>
  <si>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</si>
  <si>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</si>
  <si>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</si>
  <si>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アポロ培土器BプラスM</t>
    <rPh sb="3" eb="4">
      <t>バイ</t>
    </rPh>
    <rPh sb="4" eb="5">
      <t>ツチ</t>
    </rPh>
    <rPh sb="5" eb="6">
      <t>キ</t>
    </rPh>
    <phoneticPr fontId="2"/>
  </si>
  <si>
    <t>ニューイエロー培土器MR</t>
    <rPh sb="7" eb="8">
      <t>バイ</t>
    </rPh>
    <rPh sb="8" eb="9">
      <t>ツチ</t>
    </rPh>
    <rPh sb="9" eb="10">
      <t>キ</t>
    </rPh>
    <phoneticPr fontId="2"/>
  </si>
  <si>
    <t>ブルー溝浚器MR</t>
    <rPh sb="3" eb="4">
      <t>ミゾ</t>
    </rPh>
    <rPh sb="4" eb="5">
      <t>サラ</t>
    </rPh>
    <rPh sb="5" eb="6">
      <t>キ</t>
    </rPh>
    <phoneticPr fontId="2"/>
  </si>
  <si>
    <t>プラ溝浚器BプラスM</t>
  </si>
  <si>
    <t>内外盛整形器MRT</t>
    <rPh sb="0" eb="2">
      <t>ナイガイ</t>
    </rPh>
    <rPh sb="2" eb="3">
      <t>モ</t>
    </rPh>
    <rPh sb="3" eb="4">
      <t>トトノ</t>
    </rPh>
    <rPh sb="4" eb="5">
      <t>ケイ</t>
    </rPh>
    <rPh sb="5" eb="6">
      <t>キ</t>
    </rPh>
    <phoneticPr fontId="2"/>
  </si>
  <si>
    <t>跳ね上げヒッチ</t>
    <rPh sb="0" eb="1">
      <t>ハ</t>
    </rPh>
    <rPh sb="2" eb="3">
      <t>ア</t>
    </rPh>
    <phoneticPr fontId="2"/>
  </si>
  <si>
    <t>整地板720MRT</t>
    <phoneticPr fontId="2"/>
  </si>
  <si>
    <t>7S0015-63000</t>
    <phoneticPr fontId="2"/>
  </si>
  <si>
    <t>後付けALL-IN-ONE(CR)</t>
    <phoneticPr fontId="2"/>
  </si>
  <si>
    <t>ハンドルアップキット100</t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</si>
  <si>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</si>
  <si>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7S0026-42002</t>
    <phoneticPr fontId="2"/>
  </si>
  <si>
    <t>7S0023-84000</t>
    <phoneticPr fontId="2"/>
  </si>
  <si>
    <t>7S0026-99000</t>
    <phoneticPr fontId="2"/>
  </si>
  <si>
    <t>7S0024-92002</t>
    <phoneticPr fontId="2"/>
  </si>
  <si>
    <t>7S0024-79001</t>
    <phoneticPr fontId="2"/>
  </si>
  <si>
    <t>7S0071-65002</t>
    <phoneticPr fontId="2"/>
  </si>
  <si>
    <t>7A2425-71900</t>
    <phoneticPr fontId="2"/>
  </si>
  <si>
    <t>YK450CR</t>
    <phoneticPr fontId="2"/>
  </si>
  <si>
    <t>ハンドル上下レバー、変速段数F2R1、正転1、一軸正逆転、大径タイヤ、ALL-IN-ONE、セル付</t>
    <phoneticPr fontId="2"/>
  </si>
  <si>
    <t>YK400CRシンプル仕様用</t>
    <rPh sb="11" eb="13">
      <t>シヨウ</t>
    </rPh>
    <rPh sb="13" eb="1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</si>
</sst>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0" fontId="3" fillId="0" borderId="27" xfId="0" applyFont="1" applyBorder="1">
      <alignment vertical="center"/>
    </xf>
    <xf numFmtId="0" fontId="3" fillId="2" borderId="0" xfId="0" applyFont="1" applyFill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0" xfId="0" applyFont="1">
      <alignment vertical="center"/>
    </xf>
    <xf numFmtId="38" fontId="3" fillId="0" borderId="35" xfId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 wrapText="1"/>
    </xf>
    <xf numFmtId="3" fontId="6" fillId="3" borderId="4" xfId="0" applyNumberFormat="1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3" fontId="6" fillId="3" borderId="6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8" fontId="3" fillId="0" borderId="10" xfId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3" fontId="3" fillId="3" borderId="41" xfId="0" applyNumberFormat="1" applyFont="1" applyFill="1" applyBorder="1" applyAlignment="1">
      <alignment vertical="center" wrapText="1"/>
    </xf>
    <xf numFmtId="3" fontId="6" fillId="3" borderId="42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E667-9724-4987-A6CD-FAA5CEBBB08A}">
  <sheetPr>
    <pageSetUpPr fitToPage="1"/>
  </sheetPr>
  <dimension ref="B2:H29"/>
  <sheetViews>
    <sheetView tabSelected="1" zoomScale="85" zoomScaleNormal="85" workbookViewId="0">
      <selection activeCell="G15" sqref="G15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21.875" style="1" customWidth="1"/>
    <col min="4" max="4" width="10.125" style="1" customWidth="1"/>
    <col min="5" max="5" width="9" style="1" customWidth="1"/>
    <col min="6" max="6" width="14" style="1" bestFit="1" customWidth="1"/>
    <col min="7" max="7" width="13.75" style="1" bestFit="1" customWidth="1"/>
    <col min="8" max="8" width="39.125" style="1" bestFit="1" customWidth="1"/>
    <col min="9" max="16384" width="8.75" style="1"/>
  </cols>
  <sheetData>
    <row r="2" spans="2:8" ht="21" x14ac:dyDescent="0.4">
      <c r="B2" s="32" t="s">
        <v>35</v>
      </c>
    </row>
    <row r="4" spans="2:8" x14ac:dyDescent="0.4">
      <c r="B4" s="1" t="s">
        <v>0</v>
      </c>
    </row>
    <row r="5" spans="2:8" ht="16.5" thickBot="1" x14ac:dyDescent="0.45">
      <c r="B5" s="11"/>
      <c r="C5" s="1" t="s">
        <v>1</v>
      </c>
    </row>
    <row r="6" spans="2:8" x14ac:dyDescent="0.4">
      <c r="F6" s="60" t="s">
        <v>2</v>
      </c>
      <c r="G6" s="61"/>
    </row>
    <row r="7" spans="2:8" ht="16.5" thickBot="1" x14ac:dyDescent="0.45">
      <c r="F7" s="6" t="s">
        <v>3</v>
      </c>
      <c r="G7" s="7" t="s">
        <v>4</v>
      </c>
    </row>
    <row r="8" spans="2:8" ht="18.600000000000001" customHeight="1" thickBot="1" x14ac:dyDescent="0.45">
      <c r="C8" s="10"/>
      <c r="D8" s="62" t="s">
        <v>5</v>
      </c>
      <c r="E8" s="63"/>
      <c r="F8" s="9">
        <f>SUMIF(B:B,"○",F:F)</f>
        <v>291100</v>
      </c>
      <c r="G8" s="8">
        <f>SUMIF(B:B,"○",G:G)</f>
        <v>320210</v>
      </c>
    </row>
    <row r="9" spans="2:8" x14ac:dyDescent="0.4">
      <c r="D9" s="1" t="s">
        <v>6</v>
      </c>
    </row>
    <row r="10" spans="2:8" ht="16.5" thickBot="1" x14ac:dyDescent="0.45">
      <c r="B10" s="1" t="s">
        <v>7</v>
      </c>
    </row>
    <row r="11" spans="2:8" s="2" customFormat="1" x14ac:dyDescent="0.4">
      <c r="B11" s="48" t="s">
        <v>8</v>
      </c>
      <c r="C11" s="64" t="s">
        <v>9</v>
      </c>
      <c r="D11" s="66" t="s">
        <v>10</v>
      </c>
      <c r="E11" s="68" t="s">
        <v>11</v>
      </c>
      <c r="F11" s="60" t="s">
        <v>2</v>
      </c>
      <c r="G11" s="61"/>
      <c r="H11" s="50" t="s">
        <v>12</v>
      </c>
    </row>
    <row r="12" spans="2:8" s="2" customFormat="1" ht="16.5" thickBot="1" x14ac:dyDescent="0.45">
      <c r="B12" s="46"/>
      <c r="C12" s="65"/>
      <c r="D12" s="67"/>
      <c r="E12" s="69"/>
      <c r="F12" s="6" t="s">
        <v>3</v>
      </c>
      <c r="G12" s="7" t="s">
        <v>4</v>
      </c>
      <c r="H12" s="51"/>
    </row>
    <row r="13" spans="2:8" ht="32.25" customHeight="1" x14ac:dyDescent="0.4">
      <c r="B13" s="18"/>
      <c r="C13" s="28">
        <v>4.2</v>
      </c>
      <c r="D13" s="19" t="s">
        <v>13</v>
      </c>
      <c r="E13" s="26" t="s">
        <v>14</v>
      </c>
      <c r="F13" s="34">
        <v>177000</v>
      </c>
      <c r="G13" s="35">
        <f>SUM(F13*1.1)</f>
        <v>194700.00000000003</v>
      </c>
      <c r="H13" s="21" t="s">
        <v>15</v>
      </c>
    </row>
    <row r="14" spans="2:8" ht="32.25" customHeight="1" x14ac:dyDescent="0.4">
      <c r="B14" s="17"/>
      <c r="C14" s="3">
        <v>4.2</v>
      </c>
      <c r="D14" s="20" t="s">
        <v>13</v>
      </c>
      <c r="E14" s="27" t="s">
        <v>16</v>
      </c>
      <c r="F14" s="36">
        <v>208000</v>
      </c>
      <c r="G14" s="37">
        <f>SUM(F14*1.1)</f>
        <v>228800.00000000003</v>
      </c>
      <c r="H14" s="22" t="s">
        <v>17</v>
      </c>
    </row>
    <row r="15" spans="2:8" ht="32.25" customHeight="1" x14ac:dyDescent="0.4">
      <c r="B15" s="76"/>
      <c r="C15" s="3">
        <v>4.2</v>
      </c>
      <c r="D15" s="20" t="s">
        <v>13</v>
      </c>
      <c r="E15" s="27" t="s">
        <v>19</v>
      </c>
      <c r="F15" s="36">
        <v>245000</v>
      </c>
      <c r="G15" s="37">
        <f>SUM(F15*1.1)</f>
        <v>269500</v>
      </c>
      <c r="H15" s="22" t="s">
        <v>20</v>
      </c>
    </row>
    <row r="16" spans="2:8" ht="32.25" customHeight="1" thickBot="1" x14ac:dyDescent="0.45">
      <c r="B16" s="70" t="s">
        <v>18</v>
      </c>
      <c r="C16" s="38">
        <v>4.2</v>
      </c>
      <c r="D16" s="71" t="s">
        <v>43</v>
      </c>
      <c r="E16" s="72" t="s">
        <v>19</v>
      </c>
      <c r="F16" s="73">
        <v>261000</v>
      </c>
      <c r="G16" s="74">
        <f>SUM(F16*1.1)</f>
        <v>287100</v>
      </c>
      <c r="H16" s="75" t="s">
        <v>44</v>
      </c>
    </row>
    <row r="18" spans="2:8" ht="16.5" thickBot="1" x14ac:dyDescent="0.45">
      <c r="B18" s="1" t="s">
        <v>21</v>
      </c>
    </row>
    <row r="19" spans="2:8" s="2" customFormat="1" x14ac:dyDescent="0.4">
      <c r="B19" s="52" t="s">
        <v>8</v>
      </c>
      <c r="C19" s="54" t="s">
        <v>22</v>
      </c>
      <c r="D19" s="13" t="s">
        <v>10</v>
      </c>
      <c r="E19" s="14" t="s">
        <v>23</v>
      </c>
      <c r="F19" s="56" t="s">
        <v>2</v>
      </c>
      <c r="G19" s="57"/>
      <c r="H19" s="58" t="s">
        <v>12</v>
      </c>
    </row>
    <row r="20" spans="2:8" s="2" customFormat="1" ht="16.5" thickBot="1" x14ac:dyDescent="0.45">
      <c r="B20" s="53"/>
      <c r="C20" s="55"/>
      <c r="D20" s="46" t="s">
        <v>24</v>
      </c>
      <c r="E20" s="47"/>
      <c r="F20" s="4" t="s">
        <v>3</v>
      </c>
      <c r="G20" s="5" t="s">
        <v>4</v>
      </c>
      <c r="H20" s="59"/>
    </row>
    <row r="21" spans="2:8" ht="24.75" customHeight="1" x14ac:dyDescent="0.4">
      <c r="B21" s="12" t="s">
        <v>18</v>
      </c>
      <c r="C21" s="29" t="s">
        <v>25</v>
      </c>
      <c r="D21" s="48" t="s">
        <v>36</v>
      </c>
      <c r="E21" s="49"/>
      <c r="F21" s="39">
        <v>22000</v>
      </c>
      <c r="G21" s="40">
        <f>F21*1.1</f>
        <v>24200.000000000004</v>
      </c>
      <c r="H21" s="15"/>
    </row>
    <row r="22" spans="2:8" ht="24.75" customHeight="1" x14ac:dyDescent="0.4">
      <c r="B22" s="12"/>
      <c r="C22" s="29" t="s">
        <v>26</v>
      </c>
      <c r="D22" s="44" t="s">
        <v>37</v>
      </c>
      <c r="E22" s="45"/>
      <c r="F22" s="39">
        <v>18000</v>
      </c>
      <c r="G22" s="40">
        <f t="shared" ref="G22:G29" si="0">F22*1.1</f>
        <v>19800</v>
      </c>
      <c r="H22" s="15"/>
    </row>
    <row r="23" spans="2:8" ht="24.75" customHeight="1" x14ac:dyDescent="0.4">
      <c r="B23" s="12"/>
      <c r="C23" s="29" t="s">
        <v>27</v>
      </c>
      <c r="D23" s="44" t="s">
        <v>38</v>
      </c>
      <c r="E23" s="45"/>
      <c r="F23" s="39">
        <v>19000</v>
      </c>
      <c r="G23" s="40">
        <f t="shared" si="0"/>
        <v>20900</v>
      </c>
      <c r="H23" s="15"/>
    </row>
    <row r="24" spans="2:8" ht="24.75" customHeight="1" x14ac:dyDescent="0.4">
      <c r="B24" s="12"/>
      <c r="C24" s="29" t="s">
        <v>28</v>
      </c>
      <c r="D24" s="44" t="s">
        <v>39</v>
      </c>
      <c r="E24" s="45"/>
      <c r="F24" s="39">
        <v>23200</v>
      </c>
      <c r="G24" s="40">
        <f t="shared" si="0"/>
        <v>25520.000000000004</v>
      </c>
      <c r="H24" s="15"/>
    </row>
    <row r="25" spans="2:8" ht="24.75" customHeight="1" x14ac:dyDescent="0.4">
      <c r="B25" s="12"/>
      <c r="C25" s="29" t="s">
        <v>29</v>
      </c>
      <c r="D25" s="44" t="s">
        <v>40</v>
      </c>
      <c r="E25" s="45"/>
      <c r="F25" s="39">
        <v>34400</v>
      </c>
      <c r="G25" s="40">
        <f t="shared" si="0"/>
        <v>37840</v>
      </c>
      <c r="H25" s="15"/>
    </row>
    <row r="26" spans="2:8" ht="24.75" customHeight="1" x14ac:dyDescent="0.4">
      <c r="B26" s="12" t="s">
        <v>18</v>
      </c>
      <c r="C26" s="29" t="s">
        <v>30</v>
      </c>
      <c r="D26" s="44" t="s">
        <v>41</v>
      </c>
      <c r="E26" s="45"/>
      <c r="F26" s="39">
        <v>8100</v>
      </c>
      <c r="G26" s="40">
        <f t="shared" si="0"/>
        <v>8910</v>
      </c>
      <c r="H26" s="15"/>
    </row>
    <row r="27" spans="2:8" ht="24.75" customHeight="1" x14ac:dyDescent="0.4">
      <c r="B27" s="24"/>
      <c r="C27" s="30" t="s">
        <v>31</v>
      </c>
      <c r="D27" s="44" t="s">
        <v>32</v>
      </c>
      <c r="E27" s="45"/>
      <c r="F27" s="33">
        <v>15700</v>
      </c>
      <c r="G27" s="41">
        <f t="shared" si="0"/>
        <v>17270</v>
      </c>
      <c r="H27" s="23"/>
    </row>
    <row r="28" spans="2:8" ht="24.75" customHeight="1" x14ac:dyDescent="0.4">
      <c r="B28" s="24"/>
      <c r="C28" s="30" t="s">
        <v>33</v>
      </c>
      <c r="D28" s="44" t="s">
        <v>42</v>
      </c>
      <c r="E28" s="45"/>
      <c r="F28" s="33">
        <v>16800</v>
      </c>
      <c r="G28" s="41">
        <f t="shared" si="0"/>
        <v>18480</v>
      </c>
      <c r="H28" s="23" t="s">
        <v>45</v>
      </c>
    </row>
    <row r="29" spans="2:8" ht="24.75" customHeight="1" thickBot="1" x14ac:dyDescent="0.45">
      <c r="B29" s="25"/>
      <c r="C29" s="31" t="s">
        <v>34</v>
      </c>
      <c r="D29" s="46" t="s">
        <v>39</v>
      </c>
      <c r="E29" s="47"/>
      <c r="F29" s="42">
        <v>23200</v>
      </c>
      <c r="G29" s="43">
        <f t="shared" si="0"/>
        <v>25520.000000000004</v>
      </c>
      <c r="H29" s="16"/>
    </row>
  </sheetData>
  <mergeCells count="22">
    <mergeCell ref="F6:G6"/>
    <mergeCell ref="D8:E8"/>
    <mergeCell ref="B11:B12"/>
    <mergeCell ref="C11:C12"/>
    <mergeCell ref="D11:D12"/>
    <mergeCell ref="E11:E12"/>
    <mergeCell ref="F11:G11"/>
    <mergeCell ref="H11:H12"/>
    <mergeCell ref="B19:B20"/>
    <mergeCell ref="C19:C20"/>
    <mergeCell ref="F19:G19"/>
    <mergeCell ref="H19:H20"/>
    <mergeCell ref="D20:E20"/>
    <mergeCell ref="D27:E27"/>
    <mergeCell ref="D28:E28"/>
    <mergeCell ref="D29:E29"/>
    <mergeCell ref="D21:E21"/>
    <mergeCell ref="D22:E22"/>
    <mergeCell ref="D23:E23"/>
    <mergeCell ref="D24:E24"/>
    <mergeCell ref="D25:E25"/>
    <mergeCell ref="D26:E26"/>
  </mergeCells>
  <phoneticPr fontId="2"/>
  <dataValidations count="1">
    <dataValidation type="list" allowBlank="1" showInputMessage="1" showErrorMessage="1" sqref="B21:B29 B13:B17" xr:uid="{5A94AC3F-4E8E-4ABC-84E4-7FC9F8EDF911}">
      <formula1>"○,　"</formula1>
    </dataValidation>
  </dataValidations>
  <pageMargins left="0.7" right="0.7" top="0.75" bottom="0.75" header="0.3" footer="0.3"/>
  <pageSetup paperSize="9" scale="62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7B7979-BD68-4AF9-B0FB-24B337DEB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abb87-24ce-4f2b-a579-f40fd4070ce4"/>
    <ds:schemaRef ds:uri="491856dc-5733-4bf3-958b-07705ff61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D23FAC-C0B4-48A7-A149-3645E4178F1E}">
  <ds:schemaRefs>
    <ds:schemaRef ds:uri="http://schemas.microsoft.com/office/2006/metadata/properties"/>
    <ds:schemaRef ds:uri="http://schemas.microsoft.com/office/infopath/2007/PartnerControls"/>
    <ds:schemaRef ds:uri="c89abb87-24ce-4f2b-a579-f40fd4070ce4"/>
    <ds:schemaRef ds:uri="491856dc-5733-4bf3-958b-07705ff61b3a"/>
  </ds:schemaRefs>
</ds:datastoreItem>
</file>

<file path=customXml/itemProps3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未穂 有南</cp:lastModifiedBy>
  <cp:revision/>
  <dcterms:created xsi:type="dcterms:W3CDTF">2021-05-12T07:36:57Z</dcterms:created>
  <dcterms:modified xsi:type="dcterms:W3CDTF">2024-03-25T23:40:51Z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