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ダウンロード(D)\オンライン商談エクセル_トラクタ\"/>
    </mc:Choice>
  </mc:AlternateContent>
  <xr:revisionPtr revIDLastSave="0" documentId="13_ncr:1_{C437471A-10B3-4EB5-A475-5A52E0F5993D}" xr6:coauthVersionLast="45" xr6:coauthVersionMax="47" xr10:uidLastSave="{00000000-0000-0000-0000-000000000000}"/>
  <bookViews>
    <workbookView xWindow="-120" yWindow="-120" windowWidth="29040" windowHeight="15840" xr2:uid="{4D345C25-4B1C-455F-83F5-3CA6FFF4C674}"/>
  </bookViews>
  <sheets>
    <sheet name="価格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5" l="1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0" i="5"/>
  <c r="H28" i="5"/>
  <c r="H27" i="5"/>
  <c r="H25" i="5"/>
  <c r="H23" i="5"/>
  <c r="H21" i="5"/>
  <c r="H19" i="5"/>
  <c r="G31" i="5" l="1"/>
  <c r="G29" i="5"/>
  <c r="H31" i="5" l="1"/>
  <c r="H29" i="5"/>
  <c r="G26" i="5"/>
  <c r="H26" i="5" s="1"/>
  <c r="G24" i="5"/>
  <c r="G22" i="5"/>
  <c r="H22" i="5" s="1"/>
  <c r="G20" i="5"/>
  <c r="H20" i="5" s="1"/>
  <c r="H24" i="5" l="1"/>
  <c r="H8" i="5"/>
  <c r="G8" i="5"/>
</calcChain>
</file>

<file path=xl/sharedStrings.xml><?xml version="1.0" encoding="utf-8"?>
<sst xmlns="http://schemas.openxmlformats.org/spreadsheetml/2006/main" count="121" uniqueCount="95">
  <si>
    <t>お勧めするトラクター､オプションを事前に選択しているので、お客様の要望に合わせて変更をお願いします。</t>
    <rPh sb="1" eb="2">
      <t>スス</t>
    </rPh>
    <rPh sb="17" eb="19">
      <t>ジゼン</t>
    </rPh>
    <rPh sb="20" eb="22">
      <t>センタク</t>
    </rPh>
    <rPh sb="30" eb="32">
      <t>キャクサマ</t>
    </rPh>
    <rPh sb="33" eb="35">
      <t>ヨウボウ</t>
    </rPh>
    <rPh sb="36" eb="37">
      <t>ア</t>
    </rPh>
    <rPh sb="40" eb="42">
      <t>ヘンコウ</t>
    </rPh>
    <rPh sb="44" eb="45">
      <t>ネガ</t>
    </rPh>
    <phoneticPr fontId="2"/>
  </si>
  <si>
    <t>黄色内をプルダウンで選択してください。</t>
    <rPh sb="0" eb="2">
      <t>キイロ</t>
    </rPh>
    <rPh sb="2" eb="3">
      <t>ナイ</t>
    </rPh>
    <rPh sb="10" eb="12">
      <t>センタク</t>
    </rPh>
    <phoneticPr fontId="2"/>
  </si>
  <si>
    <t>メーカー希望小売価格</t>
  </si>
  <si>
    <t>（税抜・円）</t>
  </si>
  <si>
    <t>(10%税込・円)</t>
    <phoneticPr fontId="2"/>
  </si>
  <si>
    <t>合計</t>
    <rPh sb="0" eb="2">
      <t>ゴウケイ</t>
    </rPh>
    <phoneticPr fontId="2"/>
  </si>
  <si>
    <t>※オプションを取り付ける場合、別途取付工賃が発生する場合があります。</t>
  </si>
  <si>
    <t>トラクター</t>
    <phoneticPr fontId="2"/>
  </si>
  <si>
    <t>選択</t>
    <rPh sb="0" eb="2">
      <t>センタク</t>
    </rPh>
    <phoneticPr fontId="2"/>
  </si>
  <si>
    <t>エンジン馬力(PS)</t>
    <rPh sb="4" eb="6">
      <t>バリキ</t>
    </rPh>
    <phoneticPr fontId="2"/>
  </si>
  <si>
    <t>販売型式</t>
    <phoneticPr fontId="2"/>
  </si>
  <si>
    <t>仕様</t>
  </si>
  <si>
    <t>備考</t>
  </si>
  <si>
    <t>○</t>
  </si>
  <si>
    <t>オプション：YT5113A</t>
    <phoneticPr fontId="2"/>
  </si>
  <si>
    <t>品名</t>
    <rPh sb="0" eb="2">
      <t>ヒンメイ</t>
    </rPh>
    <phoneticPr fontId="2"/>
  </si>
  <si>
    <t>仕様</t>
    <phoneticPr fontId="2"/>
  </si>
  <si>
    <t>又は商品コード</t>
    <rPh sb="0" eb="1">
      <t>マタ</t>
    </rPh>
    <rPh sb="2" eb="4">
      <t>ショウヒン</t>
    </rPh>
    <phoneticPr fontId="2"/>
  </si>
  <si>
    <t>フロントヒッチ（ウエイト）</t>
  </si>
  <si>
    <t>新フロントウエイト45kg</t>
    <rPh sb="0" eb="1">
      <t>シン</t>
    </rPh>
    <phoneticPr fontId="2"/>
  </si>
  <si>
    <t>1TS100-22000</t>
  </si>
  <si>
    <t>最大　14枚　装着可能</t>
    <rPh sb="0" eb="2">
      <t>サイダイ</t>
    </rPh>
    <rPh sb="7" eb="9">
      <t>ソウチャク</t>
    </rPh>
    <rPh sb="9" eb="11">
      <t>カノウ</t>
    </rPh>
    <phoneticPr fontId="2"/>
  </si>
  <si>
    <t>数量</t>
    <rPh sb="0" eb="2">
      <t>スウリョウ</t>
    </rPh>
    <phoneticPr fontId="2"/>
  </si>
  <si>
    <t>必要数選択してください。</t>
    <rPh sb="0" eb="2">
      <t>ヒツヨウ</t>
    </rPh>
    <rPh sb="2" eb="3">
      <t>スウ</t>
    </rPh>
    <rPh sb="3" eb="5">
      <t>センタク</t>
    </rPh>
    <phoneticPr fontId="2"/>
  </si>
  <si>
    <t>新フロントウエイト50kg</t>
    <rPh sb="0" eb="1">
      <t>シン</t>
    </rPh>
    <phoneticPr fontId="2"/>
  </si>
  <si>
    <t>1TS100-20000</t>
  </si>
  <si>
    <t>フロントウエイト45kg</t>
  </si>
  <si>
    <t>1TS100-17000</t>
  </si>
  <si>
    <t>フロントウエイト50kg</t>
  </si>
  <si>
    <t>1TS100-18000</t>
  </si>
  <si>
    <t>ブランケットKIT（ウエイト</t>
  </si>
  <si>
    <t>1A8060-10011</t>
  </si>
  <si>
    <t>フロントウエイト20kg</t>
  </si>
  <si>
    <t>1TS100-01001</t>
  </si>
  <si>
    <t>フロントウエイト30kg</t>
  </si>
  <si>
    <t>1TS100-02001</t>
  </si>
  <si>
    <t>クイックカブラKIT</t>
  </si>
  <si>
    <t>カブラKITクイックG8/3</t>
    <phoneticPr fontId="2"/>
  </si>
  <si>
    <t>サブコン</t>
  </si>
  <si>
    <t>３連目KIT</t>
    <rPh sb="1" eb="2">
      <t>レン</t>
    </rPh>
    <rPh sb="2" eb="3">
      <t>メ</t>
    </rPh>
    <phoneticPr fontId="2"/>
  </si>
  <si>
    <t>４連目KIT</t>
    <rPh sb="1" eb="2">
      <t>レン</t>
    </rPh>
    <rPh sb="2" eb="3">
      <t>メ</t>
    </rPh>
    <phoneticPr fontId="2"/>
  </si>
  <si>
    <t>1A8060-46021</t>
  </si>
  <si>
    <t>３-４連目KIT</t>
    <rPh sb="3" eb="4">
      <t>レン</t>
    </rPh>
    <rPh sb="4" eb="5">
      <t>メ</t>
    </rPh>
    <phoneticPr fontId="2"/>
  </si>
  <si>
    <t>1A8060-46031</t>
  </si>
  <si>
    <t>フロントローダー</t>
  </si>
  <si>
    <t>メカ仕様</t>
    <rPh sb="2" eb="4">
      <t>シヨウ</t>
    </rPh>
    <phoneticPr fontId="2"/>
  </si>
  <si>
    <t>CAN通信エコオラリンク</t>
    <rPh sb="3" eb="5">
      <t>ツウシン</t>
    </rPh>
    <phoneticPr fontId="2"/>
  </si>
  <si>
    <t>けん引関係</t>
    <rPh sb="2" eb="3">
      <t>イン</t>
    </rPh>
    <rPh sb="3" eb="5">
      <t>カンケイ</t>
    </rPh>
    <phoneticPr fontId="2"/>
  </si>
  <si>
    <t>リンゲージドローバ</t>
  </si>
  <si>
    <t>JL11581</t>
  </si>
  <si>
    <t>DINカブラ</t>
  </si>
  <si>
    <t>カブラKIT(DIN</t>
  </si>
  <si>
    <t>GPS取付ステー</t>
    <rPh sb="3" eb="5">
      <t>トリツケ</t>
    </rPh>
    <phoneticPr fontId="2"/>
  </si>
  <si>
    <t>ステーKIT（GPS</t>
  </si>
  <si>
    <t>センターモニターステー</t>
  </si>
  <si>
    <t>ステーKIT（センターモニター</t>
  </si>
  <si>
    <t>1A8060-84010</t>
  </si>
  <si>
    <t>LEDフロントワークランプ（ルーフ）</t>
  </si>
  <si>
    <t>ランプKIT(ワーク RF</t>
  </si>
  <si>
    <t>1A8060-53960</t>
  </si>
  <si>
    <t>LEDリヤワークランプ（ルーフ）</t>
  </si>
  <si>
    <t>ランプKIT(ワーク RR</t>
  </si>
  <si>
    <t>1A8060-53970</t>
    <phoneticPr fontId="2"/>
  </si>
  <si>
    <t>LEDリヤワークランプ（フェンダー）</t>
  </si>
  <si>
    <t>ランプKIT(ワーク フェンダー</t>
  </si>
  <si>
    <t>作業機モニターステー</t>
    <rPh sb="0" eb="2">
      <t>サギョウ</t>
    </rPh>
    <rPh sb="2" eb="3">
      <t>キ</t>
    </rPh>
    <phoneticPr fontId="2"/>
  </si>
  <si>
    <t>ステーKIT(インプルモニター</t>
  </si>
  <si>
    <t>1A8060-84840</t>
  </si>
  <si>
    <t>バックモニターカメラ</t>
  </si>
  <si>
    <t>カメラKIT(リヤ</t>
  </si>
  <si>
    <t>ビーコンランプ</t>
  </si>
  <si>
    <t>1A8060-53990</t>
  </si>
  <si>
    <t>フロアマット</t>
  </si>
  <si>
    <t>キャビンフロアマットYT4/5</t>
    <phoneticPr fontId="2"/>
  </si>
  <si>
    <t>1TS901-06000</t>
  </si>
  <si>
    <t>シートカバー</t>
  </si>
  <si>
    <t>　</t>
  </si>
  <si>
    <t>7TS901-07000</t>
  </si>
  <si>
    <t>フロントフェンダー</t>
  </si>
  <si>
    <t>最大10枚装着可能。1A8060-10011併用。</t>
    <rPh sb="0" eb="2">
      <t>サイダイ</t>
    </rPh>
    <rPh sb="5" eb="7">
      <t>ソウチャク</t>
    </rPh>
    <rPh sb="7" eb="9">
      <t>カノウ</t>
    </rPh>
    <rPh sb="22" eb="24">
      <t>ヘイヨウ</t>
    </rPh>
    <phoneticPr fontId="2"/>
  </si>
  <si>
    <t>ベースウエイト110kg標準装備</t>
    <phoneticPr fontId="2"/>
  </si>
  <si>
    <t>FL5113APC,FLDH</t>
    <phoneticPr fontId="2"/>
  </si>
  <si>
    <t>FL5113AMC,FLDH</t>
    <phoneticPr fontId="2"/>
  </si>
  <si>
    <t>（高あぜ対応）</t>
  </si>
  <si>
    <t>（高あぜ対応）</t>
    <rPh sb="1" eb="2">
      <t>タカ</t>
    </rPh>
    <rPh sb="4" eb="6">
      <t>タイオウ</t>
    </rPh>
    <phoneticPr fontId="2"/>
  </si>
  <si>
    <t>ファイルを開いた際、「保護ビュー」が表示された場合は、「編集を有効にする」を押してください。</t>
    <rPh sb="5" eb="6">
      <t>ヒラ</t>
    </rPh>
    <rPh sb="8" eb="9">
      <t>サイ</t>
    </rPh>
    <phoneticPr fontId="2"/>
  </si>
  <si>
    <t>1A8060-46040</t>
    <phoneticPr fontId="2"/>
  </si>
  <si>
    <t>1A8060-46011</t>
    <phoneticPr fontId="2"/>
  </si>
  <si>
    <t>1A8060-58940</t>
    <phoneticPr fontId="2"/>
  </si>
  <si>
    <t>1A8060-53980</t>
    <phoneticPr fontId="2"/>
  </si>
  <si>
    <t>1A8060-56951</t>
    <phoneticPr fontId="2"/>
  </si>
  <si>
    <t>1A8060-19103</t>
    <phoneticPr fontId="2"/>
  </si>
  <si>
    <t>YT5113A</t>
    <phoneticPr fontId="2"/>
  </si>
  <si>
    <t>DYUQW</t>
    <phoneticPr fontId="2"/>
  </si>
  <si>
    <t>1A8060-58011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</si>
</sst>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333333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6"/>
      <color rgb="FFC00000"/>
      <name val="Meiryo UI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3" fontId="4" fillId="0" borderId="20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38" fontId="3" fillId="0" borderId="5" xfId="1" applyFont="1" applyBorder="1">
      <alignment vertical="center"/>
    </xf>
    <xf numFmtId="38" fontId="3" fillId="0" borderId="27" xfId="1" applyFont="1" applyBorder="1">
      <alignment vertical="center"/>
    </xf>
    <xf numFmtId="38" fontId="3" fillId="0" borderId="28" xfId="1" applyFont="1" applyBorder="1">
      <alignment vertical="center"/>
    </xf>
    <xf numFmtId="0" fontId="3" fillId="0" borderId="29" xfId="0" applyFont="1" applyBorder="1">
      <alignment vertical="center"/>
    </xf>
    <xf numFmtId="0" fontId="3" fillId="0" borderId="15" xfId="0" applyFont="1" applyBorder="1" applyAlignment="1">
      <alignment vertical="center" wrapText="1"/>
    </xf>
    <xf numFmtId="3" fontId="4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3" fillId="2" borderId="0" xfId="0" applyFont="1" applyFill="1">
      <alignment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23" xfId="0" applyFont="1" applyBorder="1">
      <alignment vertical="center"/>
    </xf>
    <xf numFmtId="38" fontId="3" fillId="0" borderId="11" xfId="1" applyFont="1" applyBorder="1">
      <alignment vertical="center"/>
    </xf>
    <xf numFmtId="3" fontId="4" fillId="0" borderId="19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vertical="center" wrapText="1"/>
    </xf>
    <xf numFmtId="0" fontId="3" fillId="0" borderId="50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52" xfId="0" applyFont="1" applyBorder="1">
      <alignment vertical="center"/>
    </xf>
    <xf numFmtId="38" fontId="3" fillId="0" borderId="6" xfId="1" applyFont="1" applyBorder="1">
      <alignment vertical="center"/>
    </xf>
    <xf numFmtId="0" fontId="3" fillId="0" borderId="50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2" borderId="25" xfId="0" applyFont="1" applyFill="1" applyBorder="1">
      <alignment vertical="center"/>
    </xf>
    <xf numFmtId="0" fontId="3" fillId="0" borderId="5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6" xfId="0" applyFont="1" applyBorder="1">
      <alignment vertical="center"/>
    </xf>
    <xf numFmtId="38" fontId="3" fillId="0" borderId="2" xfId="1" applyFont="1" applyBorder="1">
      <alignment vertical="center"/>
    </xf>
    <xf numFmtId="38" fontId="3" fillId="0" borderId="1" xfId="1" applyFont="1" applyBorder="1">
      <alignment vertical="center"/>
    </xf>
    <xf numFmtId="0" fontId="3" fillId="0" borderId="44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38" fontId="3" fillId="0" borderId="43" xfId="1" applyFont="1" applyBorder="1">
      <alignment vertical="center"/>
    </xf>
    <xf numFmtId="38" fontId="3" fillId="0" borderId="56" xfId="1" applyFont="1" applyBorder="1">
      <alignment vertical="center"/>
    </xf>
    <xf numFmtId="0" fontId="3" fillId="0" borderId="40" xfId="0" applyFont="1" applyBorder="1" applyAlignment="1">
      <alignment vertical="center" wrapText="1"/>
    </xf>
    <xf numFmtId="0" fontId="3" fillId="0" borderId="37" xfId="0" applyFont="1" applyBorder="1">
      <alignment vertical="center"/>
    </xf>
    <xf numFmtId="0" fontId="3" fillId="0" borderId="42" xfId="0" applyFont="1" applyBorder="1" applyAlignment="1">
      <alignment vertical="center" wrapText="1"/>
    </xf>
    <xf numFmtId="0" fontId="3" fillId="0" borderId="38" xfId="0" applyFont="1" applyBorder="1">
      <alignment vertical="center"/>
    </xf>
    <xf numFmtId="38" fontId="3" fillId="0" borderId="39" xfId="1" applyFont="1" applyBorder="1">
      <alignment vertical="center"/>
    </xf>
    <xf numFmtId="38" fontId="3" fillId="0" borderId="59" xfId="1" applyFont="1" applyBorder="1">
      <alignment vertical="center"/>
    </xf>
    <xf numFmtId="0" fontId="3" fillId="0" borderId="36" xfId="0" applyFont="1" applyBorder="1" applyAlignment="1">
      <alignment vertical="center" wrapText="1"/>
    </xf>
    <xf numFmtId="3" fontId="4" fillId="0" borderId="56" xfId="0" applyNumberFormat="1" applyFont="1" applyBorder="1" applyAlignment="1">
      <alignment horizontal="right" vertical="top" wrapText="1"/>
    </xf>
    <xf numFmtId="0" fontId="3" fillId="0" borderId="40" xfId="0" applyFont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0" borderId="17" xfId="0" applyFont="1" applyBorder="1">
      <alignment vertical="center"/>
    </xf>
    <xf numFmtId="38" fontId="3" fillId="0" borderId="12" xfId="1" applyFont="1" applyBorder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6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5" xfId="0" applyFont="1" applyBorder="1">
      <alignment vertical="center"/>
    </xf>
    <xf numFmtId="0" fontId="7" fillId="0" borderId="0" xfId="0" applyFont="1">
      <alignment vertical="center"/>
    </xf>
    <xf numFmtId="0" fontId="8" fillId="0" borderId="46" xfId="0" applyFont="1" applyBorder="1" applyAlignment="1">
      <alignment vertical="center" wrapText="1"/>
    </xf>
    <xf numFmtId="0" fontId="8" fillId="0" borderId="47" xfId="0" applyFont="1" applyBorder="1" applyAlignment="1">
      <alignment horizontal="left" vertical="center" wrapText="1"/>
    </xf>
    <xf numFmtId="3" fontId="8" fillId="0" borderId="47" xfId="0" applyNumberFormat="1" applyFont="1" applyBorder="1" applyAlignment="1">
      <alignment horizontal="right" vertical="center" wrapText="1"/>
    </xf>
    <xf numFmtId="38" fontId="8" fillId="0" borderId="48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A7F94-9A90-4F74-9DB6-B5F7AF31A85A}">
  <dimension ref="B1:I50"/>
  <sheetViews>
    <sheetView tabSelected="1" zoomScale="80" zoomScaleNormal="80" workbookViewId="0">
      <selection activeCell="J1" sqref="J1"/>
    </sheetView>
  </sheetViews>
  <sheetFormatPr defaultColWidth="8.75" defaultRowHeight="15.75" x14ac:dyDescent="0.4"/>
  <cols>
    <col min="1" max="1" width="2.25" style="1" customWidth="1"/>
    <col min="2" max="2" width="8.75" style="1"/>
    <col min="3" max="3" width="27.125" style="1" customWidth="1"/>
    <col min="4" max="4" width="31.25" style="1" customWidth="1"/>
    <col min="5" max="5" width="13.125" style="1" customWidth="1"/>
    <col min="6" max="6" width="9.75" style="1" customWidth="1"/>
    <col min="7" max="7" width="14" style="1" bestFit="1" customWidth="1"/>
    <col min="8" max="8" width="13.75" style="1" bestFit="1" customWidth="1"/>
    <col min="9" max="9" width="51.25" style="15" customWidth="1"/>
    <col min="10" max="16384" width="8.75" style="1"/>
  </cols>
  <sheetData>
    <row r="1" spans="2:9" x14ac:dyDescent="0.4">
      <c r="I1" s="1"/>
    </row>
    <row r="2" spans="2:9" ht="21" x14ac:dyDescent="0.4">
      <c r="B2" s="70" t="s">
        <v>85</v>
      </c>
      <c r="I2" s="1"/>
    </row>
    <row r="3" spans="2:9" x14ac:dyDescent="0.4">
      <c r="I3" s="1"/>
    </row>
    <row r="4" spans="2:9" x14ac:dyDescent="0.4">
      <c r="B4" s="1" t="s">
        <v>0</v>
      </c>
    </row>
    <row r="5" spans="2:9" ht="16.5" thickBot="1" x14ac:dyDescent="0.45">
      <c r="B5" s="16"/>
      <c r="C5" s="1" t="s">
        <v>1</v>
      </c>
    </row>
    <row r="6" spans="2:9" x14ac:dyDescent="0.4">
      <c r="G6" s="75" t="s">
        <v>2</v>
      </c>
      <c r="H6" s="76"/>
    </row>
    <row r="7" spans="2:9" ht="16.5" thickBot="1" x14ac:dyDescent="0.45">
      <c r="G7" s="7" t="s">
        <v>3</v>
      </c>
      <c r="H7" s="8" t="s">
        <v>4</v>
      </c>
    </row>
    <row r="8" spans="2:9" ht="29.25" customHeight="1" thickBot="1" x14ac:dyDescent="0.45">
      <c r="D8" s="12"/>
      <c r="E8" s="77" t="s">
        <v>5</v>
      </c>
      <c r="F8" s="78"/>
      <c r="G8" s="11">
        <f>SUMIF(B:B,"○",G:G)</f>
        <v>13123500</v>
      </c>
      <c r="H8" s="10">
        <f>SUMIF(B:B,"○",H:H)</f>
        <v>14435850.000000002</v>
      </c>
    </row>
    <row r="9" spans="2:9" x14ac:dyDescent="0.4">
      <c r="E9" s="1" t="s">
        <v>6</v>
      </c>
    </row>
    <row r="10" spans="2:9" ht="16.5" thickBot="1" x14ac:dyDescent="0.45">
      <c r="B10" s="1" t="s">
        <v>7</v>
      </c>
    </row>
    <row r="11" spans="2:9" s="2" customFormat="1" ht="18.75" customHeight="1" x14ac:dyDescent="0.4">
      <c r="B11" s="79" t="s">
        <v>8</v>
      </c>
      <c r="C11" s="81" t="s">
        <v>9</v>
      </c>
      <c r="D11" s="82"/>
      <c r="E11" s="85" t="s">
        <v>10</v>
      </c>
      <c r="F11" s="87" t="s">
        <v>11</v>
      </c>
      <c r="G11" s="89" t="s">
        <v>2</v>
      </c>
      <c r="H11" s="90"/>
      <c r="I11" s="91" t="s">
        <v>12</v>
      </c>
    </row>
    <row r="12" spans="2:9" s="2" customFormat="1" ht="19.5" customHeight="1" thickBot="1" x14ac:dyDescent="0.45">
      <c r="B12" s="80"/>
      <c r="C12" s="83"/>
      <c r="D12" s="84"/>
      <c r="E12" s="86"/>
      <c r="F12" s="88"/>
      <c r="G12" s="4" t="s">
        <v>3</v>
      </c>
      <c r="H12" s="5" t="s">
        <v>4</v>
      </c>
      <c r="I12" s="92"/>
    </row>
    <row r="13" spans="2:9" ht="30" customHeight="1" thickBot="1" x14ac:dyDescent="0.45">
      <c r="B13" s="19" t="s">
        <v>13</v>
      </c>
      <c r="C13" s="77">
        <v>113</v>
      </c>
      <c r="D13" s="78"/>
      <c r="E13" s="71" t="s">
        <v>92</v>
      </c>
      <c r="F13" s="72" t="s">
        <v>93</v>
      </c>
      <c r="G13" s="74">
        <v>12745000</v>
      </c>
      <c r="H13" s="73">
        <v>14019500.000000002</v>
      </c>
      <c r="I13" s="67"/>
    </row>
    <row r="14" spans="2:9" x14ac:dyDescent="0.4">
      <c r="B14" s="20"/>
      <c r="C14" s="2"/>
      <c r="D14" s="2"/>
      <c r="E14" s="21"/>
      <c r="F14" s="68"/>
      <c r="G14" s="14"/>
      <c r="H14" s="14"/>
    </row>
    <row r="15" spans="2:9" ht="30" customHeight="1" thickBot="1" x14ac:dyDescent="0.45">
      <c r="B15" s="22" t="s">
        <v>14</v>
      </c>
    </row>
    <row r="16" spans="2:9" s="2" customFormat="1" ht="18.75" customHeight="1" x14ac:dyDescent="0.4">
      <c r="B16" s="93" t="s">
        <v>8</v>
      </c>
      <c r="C16" s="81" t="s">
        <v>15</v>
      </c>
      <c r="D16" s="82"/>
      <c r="E16" s="23" t="s">
        <v>10</v>
      </c>
      <c r="F16" s="24" t="s">
        <v>16</v>
      </c>
      <c r="G16" s="89" t="s">
        <v>2</v>
      </c>
      <c r="H16" s="90"/>
      <c r="I16" s="91" t="s">
        <v>12</v>
      </c>
    </row>
    <row r="17" spans="2:9" s="2" customFormat="1" ht="19.5" customHeight="1" thickBot="1" x14ac:dyDescent="0.45">
      <c r="B17" s="94"/>
      <c r="C17" s="83"/>
      <c r="D17" s="84"/>
      <c r="E17" s="95" t="s">
        <v>17</v>
      </c>
      <c r="F17" s="96"/>
      <c r="G17" s="4" t="s">
        <v>3</v>
      </c>
      <c r="H17" s="5" t="s">
        <v>4</v>
      </c>
      <c r="I17" s="92"/>
    </row>
    <row r="18" spans="2:9" ht="21.75" customHeight="1" x14ac:dyDescent="0.4">
      <c r="B18" s="3"/>
      <c r="C18" s="25" t="s">
        <v>18</v>
      </c>
      <c r="D18" s="26"/>
      <c r="E18" s="27"/>
      <c r="F18" s="28"/>
      <c r="G18" s="29"/>
      <c r="H18" s="30"/>
      <c r="I18" s="31" t="s">
        <v>80</v>
      </c>
    </row>
    <row r="19" spans="2:9" ht="19.5" customHeight="1" x14ac:dyDescent="0.4">
      <c r="B19" s="32"/>
      <c r="C19" s="33"/>
      <c r="D19" s="34" t="s">
        <v>19</v>
      </c>
      <c r="E19" s="97" t="s">
        <v>20</v>
      </c>
      <c r="F19" s="98"/>
      <c r="G19" s="9">
        <v>21900</v>
      </c>
      <c r="H19" s="35">
        <f>G19*1.1</f>
        <v>24090.000000000004</v>
      </c>
      <c r="I19" s="36" t="s">
        <v>21</v>
      </c>
    </row>
    <row r="20" spans="2:9" ht="19.5" customHeight="1" x14ac:dyDescent="0.4">
      <c r="B20" s="37"/>
      <c r="C20" s="33"/>
      <c r="D20" s="38" t="s">
        <v>84</v>
      </c>
      <c r="E20" s="39" t="s">
        <v>22</v>
      </c>
      <c r="F20" s="40">
        <v>1</v>
      </c>
      <c r="G20" s="9">
        <f>+G19*F20</f>
        <v>21900</v>
      </c>
      <c r="H20" s="35">
        <f t="shared" ref="H20:H50" si="0">G20*1.1</f>
        <v>24090.000000000004</v>
      </c>
      <c r="I20" s="13" t="s">
        <v>23</v>
      </c>
    </row>
    <row r="21" spans="2:9" ht="19.5" customHeight="1" x14ac:dyDescent="0.4">
      <c r="B21" s="32"/>
      <c r="C21" s="33"/>
      <c r="D21" s="34" t="s">
        <v>24</v>
      </c>
      <c r="E21" s="97" t="s">
        <v>25</v>
      </c>
      <c r="F21" s="98"/>
      <c r="G21" s="9">
        <v>23300</v>
      </c>
      <c r="H21" s="35">
        <f t="shared" si="0"/>
        <v>25630.000000000004</v>
      </c>
      <c r="I21" s="36" t="s">
        <v>21</v>
      </c>
    </row>
    <row r="22" spans="2:9" ht="19.5" customHeight="1" x14ac:dyDescent="0.4">
      <c r="B22" s="37" t="s">
        <v>13</v>
      </c>
      <c r="C22" s="33"/>
      <c r="D22" s="38" t="s">
        <v>83</v>
      </c>
      <c r="E22" s="39" t="s">
        <v>22</v>
      </c>
      <c r="F22" s="40">
        <v>14</v>
      </c>
      <c r="G22" s="9">
        <f>+G21*F22</f>
        <v>326200</v>
      </c>
      <c r="H22" s="35">
        <f t="shared" si="0"/>
        <v>358820</v>
      </c>
      <c r="I22" s="13" t="s">
        <v>23</v>
      </c>
    </row>
    <row r="23" spans="2:9" ht="19.5" customHeight="1" x14ac:dyDescent="0.4">
      <c r="B23" s="32"/>
      <c r="C23" s="33"/>
      <c r="D23" s="34" t="s">
        <v>26</v>
      </c>
      <c r="E23" s="97" t="s">
        <v>27</v>
      </c>
      <c r="F23" s="98"/>
      <c r="G23" s="9">
        <v>22100</v>
      </c>
      <c r="H23" s="35">
        <f t="shared" si="0"/>
        <v>24310.000000000004</v>
      </c>
      <c r="I23" s="36" t="s">
        <v>21</v>
      </c>
    </row>
    <row r="24" spans="2:9" ht="19.5" customHeight="1" x14ac:dyDescent="0.4">
      <c r="B24" s="37"/>
      <c r="C24" s="33"/>
      <c r="D24" s="38"/>
      <c r="E24" s="39" t="s">
        <v>22</v>
      </c>
      <c r="F24" s="40">
        <v>1</v>
      </c>
      <c r="G24" s="9">
        <f>+G23*F24</f>
        <v>22100</v>
      </c>
      <c r="H24" s="35">
        <f t="shared" si="0"/>
        <v>24310.000000000004</v>
      </c>
      <c r="I24" s="13" t="s">
        <v>23</v>
      </c>
    </row>
    <row r="25" spans="2:9" ht="19.5" customHeight="1" x14ac:dyDescent="0.4">
      <c r="B25" s="32"/>
      <c r="C25" s="33"/>
      <c r="D25" s="34" t="s">
        <v>28</v>
      </c>
      <c r="E25" s="97" t="s">
        <v>29</v>
      </c>
      <c r="F25" s="98"/>
      <c r="G25" s="9">
        <v>19000</v>
      </c>
      <c r="H25" s="35">
        <f t="shared" si="0"/>
        <v>20900</v>
      </c>
      <c r="I25" s="36" t="s">
        <v>21</v>
      </c>
    </row>
    <row r="26" spans="2:9" ht="19.5" customHeight="1" x14ac:dyDescent="0.4">
      <c r="B26" s="37"/>
      <c r="C26" s="41"/>
      <c r="D26" s="38"/>
      <c r="E26" s="39" t="s">
        <v>22</v>
      </c>
      <c r="F26" s="40">
        <v>1</v>
      </c>
      <c r="G26" s="9">
        <f>+G25*F26</f>
        <v>19000</v>
      </c>
      <c r="H26" s="35">
        <f t="shared" si="0"/>
        <v>20900</v>
      </c>
      <c r="I26" s="13" t="s">
        <v>23</v>
      </c>
    </row>
    <row r="27" spans="2:9" ht="23.25" customHeight="1" x14ac:dyDescent="0.4">
      <c r="B27" s="37"/>
      <c r="C27" s="33"/>
      <c r="D27" s="34" t="s">
        <v>30</v>
      </c>
      <c r="E27" s="97" t="s">
        <v>31</v>
      </c>
      <c r="F27" s="98"/>
      <c r="G27" s="9">
        <v>51500</v>
      </c>
      <c r="H27" s="35">
        <f t="shared" si="0"/>
        <v>56650.000000000007</v>
      </c>
      <c r="I27" s="36"/>
    </row>
    <row r="28" spans="2:9" ht="23.25" customHeight="1" x14ac:dyDescent="0.4">
      <c r="B28" s="32"/>
      <c r="C28" s="33"/>
      <c r="D28" s="34" t="s">
        <v>32</v>
      </c>
      <c r="E28" s="97" t="s">
        <v>33</v>
      </c>
      <c r="F28" s="98"/>
      <c r="G28" s="9">
        <v>10600</v>
      </c>
      <c r="H28" s="35">
        <f t="shared" si="0"/>
        <v>11660.000000000002</v>
      </c>
      <c r="I28" s="36" t="s">
        <v>79</v>
      </c>
    </row>
    <row r="29" spans="2:9" ht="23.25" customHeight="1" x14ac:dyDescent="0.4">
      <c r="B29" s="37"/>
      <c r="C29" s="33"/>
      <c r="D29" s="38"/>
      <c r="E29" s="39" t="s">
        <v>22</v>
      </c>
      <c r="F29" s="40">
        <v>1</v>
      </c>
      <c r="G29" s="9">
        <f>+G28*F29</f>
        <v>10600</v>
      </c>
      <c r="H29" s="35">
        <f t="shared" si="0"/>
        <v>11660.000000000002</v>
      </c>
      <c r="I29" s="13" t="s">
        <v>23</v>
      </c>
    </row>
    <row r="30" spans="2:9" ht="23.25" customHeight="1" x14ac:dyDescent="0.4">
      <c r="B30" s="32"/>
      <c r="C30" s="33"/>
      <c r="D30" s="34" t="s">
        <v>34</v>
      </c>
      <c r="E30" s="97" t="s">
        <v>35</v>
      </c>
      <c r="F30" s="98"/>
      <c r="G30" s="9">
        <v>15800</v>
      </c>
      <c r="H30" s="35">
        <f t="shared" si="0"/>
        <v>17380</v>
      </c>
      <c r="I30" s="36" t="s">
        <v>79</v>
      </c>
    </row>
    <row r="31" spans="2:9" ht="23.25" customHeight="1" x14ac:dyDescent="0.4">
      <c r="B31" s="37"/>
      <c r="C31" s="42"/>
      <c r="D31" s="38"/>
      <c r="E31" s="39" t="s">
        <v>22</v>
      </c>
      <c r="F31" s="40">
        <v>1</v>
      </c>
      <c r="G31" s="9">
        <f>+G30*F31</f>
        <v>15800</v>
      </c>
      <c r="H31" s="35">
        <f t="shared" si="0"/>
        <v>17380</v>
      </c>
      <c r="I31" s="13" t="s">
        <v>23</v>
      </c>
    </row>
    <row r="32" spans="2:9" ht="19.5" customHeight="1" x14ac:dyDescent="0.4">
      <c r="B32" s="18"/>
      <c r="C32" s="48" t="s">
        <v>36</v>
      </c>
      <c r="D32" s="54" t="s">
        <v>37</v>
      </c>
      <c r="E32" s="97" t="s">
        <v>86</v>
      </c>
      <c r="F32" s="98"/>
      <c r="G32" s="50">
        <v>11300</v>
      </c>
      <c r="H32" s="51">
        <f t="shared" si="0"/>
        <v>12430.000000000002</v>
      </c>
      <c r="I32" s="13"/>
    </row>
    <row r="33" spans="2:9" ht="19.5" customHeight="1" x14ac:dyDescent="0.4">
      <c r="B33" s="17"/>
      <c r="C33" s="53" t="s">
        <v>38</v>
      </c>
      <c r="D33" s="55" t="s">
        <v>39</v>
      </c>
      <c r="E33" s="101" t="s">
        <v>87</v>
      </c>
      <c r="F33" s="102"/>
      <c r="G33" s="56">
        <v>78300</v>
      </c>
      <c r="H33" s="57">
        <f t="shared" si="0"/>
        <v>86130</v>
      </c>
      <c r="I33" s="65"/>
    </row>
    <row r="34" spans="2:9" ht="19.5" customHeight="1" x14ac:dyDescent="0.4">
      <c r="B34" s="17"/>
      <c r="C34" s="53"/>
      <c r="D34" s="55" t="s">
        <v>40</v>
      </c>
      <c r="E34" s="103" t="s">
        <v>41</v>
      </c>
      <c r="F34" s="104"/>
      <c r="G34" s="56">
        <v>78300</v>
      </c>
      <c r="H34" s="57">
        <f t="shared" si="0"/>
        <v>86130</v>
      </c>
      <c r="I34" s="65"/>
    </row>
    <row r="35" spans="2:9" ht="19.5" customHeight="1" x14ac:dyDescent="0.4">
      <c r="B35" s="17"/>
      <c r="C35" s="53"/>
      <c r="D35" s="49" t="s">
        <v>42</v>
      </c>
      <c r="E35" s="99" t="s">
        <v>43</v>
      </c>
      <c r="F35" s="100"/>
      <c r="G35" s="50">
        <v>144000</v>
      </c>
      <c r="H35" s="51">
        <f t="shared" si="0"/>
        <v>158400</v>
      </c>
      <c r="I35" s="66"/>
    </row>
    <row r="36" spans="2:9" ht="23.25" customHeight="1" x14ac:dyDescent="0.4">
      <c r="B36" s="17"/>
      <c r="C36" s="47" t="s">
        <v>44</v>
      </c>
      <c r="D36" s="55" t="s">
        <v>45</v>
      </c>
      <c r="E36" s="101" t="s">
        <v>81</v>
      </c>
      <c r="F36" s="102"/>
      <c r="G36" s="56">
        <v>1718999.9999999998</v>
      </c>
      <c r="H36" s="57">
        <f t="shared" si="0"/>
        <v>1890900</v>
      </c>
      <c r="I36" s="58"/>
    </row>
    <row r="37" spans="2:9" ht="23.25" customHeight="1" x14ac:dyDescent="0.4">
      <c r="B37" s="18"/>
      <c r="C37" s="48"/>
      <c r="D37" s="49" t="s">
        <v>46</v>
      </c>
      <c r="E37" s="99" t="s">
        <v>82</v>
      </c>
      <c r="F37" s="100"/>
      <c r="G37" s="50">
        <v>1962999.9999999998</v>
      </c>
      <c r="H37" s="51">
        <f t="shared" si="0"/>
        <v>2159300</v>
      </c>
      <c r="I37" s="13"/>
    </row>
    <row r="38" spans="2:9" ht="19.5" customHeight="1" x14ac:dyDescent="0.4">
      <c r="B38" s="18"/>
      <c r="C38" s="69" t="s">
        <v>47</v>
      </c>
      <c r="D38" s="49" t="s">
        <v>48</v>
      </c>
      <c r="E38" s="97" t="s">
        <v>49</v>
      </c>
      <c r="F38" s="98"/>
      <c r="G38" s="50">
        <v>53400</v>
      </c>
      <c r="H38" s="51">
        <f t="shared" si="0"/>
        <v>58740.000000000007</v>
      </c>
      <c r="I38" s="52"/>
    </row>
    <row r="39" spans="2:9" ht="19.5" customHeight="1" x14ac:dyDescent="0.4">
      <c r="B39" s="37"/>
      <c r="C39" s="43" t="s">
        <v>50</v>
      </c>
      <c r="D39" s="44" t="s">
        <v>51</v>
      </c>
      <c r="E39" s="97" t="s">
        <v>88</v>
      </c>
      <c r="F39" s="98"/>
      <c r="G39" s="45">
        <v>8200</v>
      </c>
      <c r="H39" s="46">
        <f t="shared" si="0"/>
        <v>9020</v>
      </c>
      <c r="I39" s="13"/>
    </row>
    <row r="40" spans="2:9" ht="19.5" customHeight="1" x14ac:dyDescent="0.4">
      <c r="B40" s="37"/>
      <c r="C40" s="43" t="s">
        <v>52</v>
      </c>
      <c r="D40" s="38" t="s">
        <v>53</v>
      </c>
      <c r="E40" s="97" t="s">
        <v>94</v>
      </c>
      <c r="F40" s="98"/>
      <c r="G40" s="45">
        <v>17500</v>
      </c>
      <c r="H40" s="46">
        <f t="shared" si="0"/>
        <v>19250</v>
      </c>
      <c r="I40" s="13"/>
    </row>
    <row r="41" spans="2:9" ht="19.5" customHeight="1" x14ac:dyDescent="0.4">
      <c r="B41" s="37"/>
      <c r="C41" s="43" t="s">
        <v>54</v>
      </c>
      <c r="D41" s="38" t="s">
        <v>55</v>
      </c>
      <c r="E41" s="97" t="s">
        <v>56</v>
      </c>
      <c r="F41" s="98"/>
      <c r="G41" s="45">
        <v>5200</v>
      </c>
      <c r="H41" s="46">
        <f t="shared" si="0"/>
        <v>5720.0000000000009</v>
      </c>
      <c r="I41" s="13"/>
    </row>
    <row r="42" spans="2:9" ht="19.5" customHeight="1" x14ac:dyDescent="0.4">
      <c r="B42" s="37"/>
      <c r="C42" s="43" t="s">
        <v>57</v>
      </c>
      <c r="D42" s="38" t="s">
        <v>58</v>
      </c>
      <c r="E42" s="97" t="s">
        <v>59</v>
      </c>
      <c r="F42" s="98"/>
      <c r="G42" s="45">
        <v>38100</v>
      </c>
      <c r="H42" s="46">
        <f t="shared" si="0"/>
        <v>41910</v>
      </c>
      <c r="I42" s="13"/>
    </row>
    <row r="43" spans="2:9" ht="19.5" customHeight="1" x14ac:dyDescent="0.4">
      <c r="B43" s="37"/>
      <c r="C43" s="43" t="s">
        <v>60</v>
      </c>
      <c r="D43" s="38" t="s">
        <v>61</v>
      </c>
      <c r="E43" s="97" t="s">
        <v>62</v>
      </c>
      <c r="F43" s="98"/>
      <c r="G43" s="45">
        <v>38100</v>
      </c>
      <c r="H43" s="46">
        <f t="shared" si="0"/>
        <v>41910</v>
      </c>
      <c r="I43" s="13"/>
    </row>
    <row r="44" spans="2:9" ht="19.5" customHeight="1" x14ac:dyDescent="0.4">
      <c r="B44" s="37"/>
      <c r="C44" s="43" t="s">
        <v>63</v>
      </c>
      <c r="D44" s="44" t="s">
        <v>64</v>
      </c>
      <c r="E44" s="97" t="s">
        <v>89</v>
      </c>
      <c r="F44" s="98"/>
      <c r="G44" s="45">
        <v>38100</v>
      </c>
      <c r="H44" s="46">
        <f t="shared" si="0"/>
        <v>41910</v>
      </c>
      <c r="I44" s="13"/>
    </row>
    <row r="45" spans="2:9" ht="19.5" customHeight="1" x14ac:dyDescent="0.4">
      <c r="B45" s="37"/>
      <c r="C45" s="43" t="s">
        <v>65</v>
      </c>
      <c r="D45" s="44" t="s">
        <v>66</v>
      </c>
      <c r="E45" s="97" t="s">
        <v>67</v>
      </c>
      <c r="F45" s="98"/>
      <c r="G45" s="45">
        <v>15200</v>
      </c>
      <c r="H45" s="46">
        <f t="shared" si="0"/>
        <v>16720</v>
      </c>
      <c r="I45" s="13"/>
    </row>
    <row r="46" spans="2:9" ht="19.5" customHeight="1" x14ac:dyDescent="0.4">
      <c r="B46" s="37"/>
      <c r="C46" s="43" t="s">
        <v>68</v>
      </c>
      <c r="D46" s="38" t="s">
        <v>69</v>
      </c>
      <c r="E46" s="97" t="s">
        <v>90</v>
      </c>
      <c r="F46" s="98"/>
      <c r="G46" s="45">
        <v>61800</v>
      </c>
      <c r="H46" s="46">
        <f t="shared" si="0"/>
        <v>67980</v>
      </c>
      <c r="I46" s="13"/>
    </row>
    <row r="47" spans="2:9" ht="19.5" customHeight="1" x14ac:dyDescent="0.4">
      <c r="B47" s="37"/>
      <c r="C47" s="43" t="s">
        <v>70</v>
      </c>
      <c r="D47" s="43"/>
      <c r="E47" s="97" t="s">
        <v>71</v>
      </c>
      <c r="F47" s="98"/>
      <c r="G47" s="45">
        <v>13400</v>
      </c>
      <c r="H47" s="46">
        <f t="shared" si="0"/>
        <v>14740.000000000002</v>
      </c>
      <c r="I47" s="13"/>
    </row>
    <row r="48" spans="2:9" ht="19.5" customHeight="1" x14ac:dyDescent="0.4">
      <c r="B48" s="37" t="s">
        <v>13</v>
      </c>
      <c r="C48" s="43" t="s">
        <v>72</v>
      </c>
      <c r="D48" s="44" t="s">
        <v>73</v>
      </c>
      <c r="E48" s="97" t="s">
        <v>74</v>
      </c>
      <c r="F48" s="98"/>
      <c r="G48" s="45">
        <v>26300</v>
      </c>
      <c r="H48" s="46">
        <f t="shared" si="0"/>
        <v>28930.000000000004</v>
      </c>
      <c r="I48" s="13"/>
    </row>
    <row r="49" spans="2:9" ht="19.5" customHeight="1" x14ac:dyDescent="0.4">
      <c r="B49" s="18" t="s">
        <v>13</v>
      </c>
      <c r="C49" s="47" t="s">
        <v>75</v>
      </c>
      <c r="D49" s="48"/>
      <c r="E49" s="97" t="s">
        <v>77</v>
      </c>
      <c r="F49" s="98"/>
      <c r="G49" s="50">
        <v>26000</v>
      </c>
      <c r="H49" s="59">
        <f t="shared" si="0"/>
        <v>28600.000000000004</v>
      </c>
      <c r="I49" s="60"/>
    </row>
    <row r="50" spans="2:9" ht="19.5" customHeight="1" thickBot="1" x14ac:dyDescent="0.45">
      <c r="B50" s="61" t="s">
        <v>76</v>
      </c>
      <c r="C50" s="62" t="s">
        <v>78</v>
      </c>
      <c r="D50" s="62"/>
      <c r="E50" s="95" t="s">
        <v>91</v>
      </c>
      <c r="F50" s="96"/>
      <c r="G50" s="63">
        <v>144000</v>
      </c>
      <c r="H50" s="6">
        <f t="shared" si="0"/>
        <v>158400</v>
      </c>
      <c r="I50" s="64"/>
    </row>
  </sheetData>
  <mergeCells count="40">
    <mergeCell ref="E37:F37"/>
    <mergeCell ref="E19:F19"/>
    <mergeCell ref="E21:F21"/>
    <mergeCell ref="E23:F23"/>
    <mergeCell ref="E25:F25"/>
    <mergeCell ref="E27:F27"/>
    <mergeCell ref="E28:F28"/>
    <mergeCell ref="E30:F30"/>
    <mergeCell ref="E32:F32"/>
    <mergeCell ref="E33:F33"/>
    <mergeCell ref="E34:F34"/>
    <mergeCell ref="E35:F35"/>
    <mergeCell ref="E36:F36"/>
    <mergeCell ref="E50:F50"/>
    <mergeCell ref="E49:F49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I11:I12"/>
    <mergeCell ref="B16:B17"/>
    <mergeCell ref="C16:D17"/>
    <mergeCell ref="G16:H16"/>
    <mergeCell ref="I16:I17"/>
    <mergeCell ref="E17:F17"/>
    <mergeCell ref="C13:D13"/>
    <mergeCell ref="G6:H6"/>
    <mergeCell ref="E8:F8"/>
    <mergeCell ref="B11:B12"/>
    <mergeCell ref="C11:D12"/>
    <mergeCell ref="E11:E12"/>
    <mergeCell ref="F11:F12"/>
    <mergeCell ref="G11:H11"/>
  </mergeCells>
  <phoneticPr fontId="2"/>
  <dataValidations count="3">
    <dataValidation type="list" allowBlank="1" showInputMessage="1" showErrorMessage="1" sqref="F22 F20 F26 F24" xr:uid="{94F98C65-A33F-4209-8EDB-A38E41AB26DA}">
      <formula1>"1,2,3,4,5,6,7,8,9,10,11,12,13,14"</formula1>
    </dataValidation>
    <dataValidation type="list" allowBlank="1" showInputMessage="1" showErrorMessage="1" sqref="B18 B20 B22 B24 B26:B27 B13 B29 B31:B50" xr:uid="{6D71FFF1-8FD6-49BB-A46F-4C6A2589CE9B}">
      <formula1>"○,　"</formula1>
    </dataValidation>
    <dataValidation type="list" allowBlank="1" showInputMessage="1" showErrorMessage="1" sqref="F29 F31" xr:uid="{F564A41B-1073-41B4-8A93-93E2E1CC3E7A}">
      <formula1>"1,2,3,4,5,6,7,8,9,10"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7BF83734BCCC4DB1D1246B69C61691" ma:contentTypeVersion="" ma:contentTypeDescription="新しいドキュメントを作成します。" ma:contentTypeScope="" ma:versionID="9a4a04caa012406849a8b82276d60995">
  <xsd:schema xmlns:xsd="http://www.w3.org/2001/XMLSchema" xmlns:xs="http://www.w3.org/2001/XMLSchema" xmlns:p="http://schemas.microsoft.com/office/2006/metadata/properties" xmlns:ns2="a1eea7b0-2354-4063-b85b-41dbbb654c4c" xmlns:ns3="c8ae46a4-1088-4ccd-93fa-3c1f86a99185" targetNamespace="http://schemas.microsoft.com/office/2006/metadata/properties" ma:root="true" ma:fieldsID="5c62bee326e9434ea4279df8645dc766" ns2:_="" ns3:_="">
    <xsd:import namespace="a1eea7b0-2354-4063-b85b-41dbbb654c4c"/>
    <xsd:import namespace="c8ae46a4-1088-4ccd-93fa-3c1f86a9918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ea7b0-2354-4063-b85b-41dbbb654c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共有のヒントのハッシュ" ma:description="" ma:internalName="SharingHintHash" ma:readOnly="true">
      <xsd:simpleType>
        <xsd:restriction base="dms:Text"/>
      </xsd:simpleType>
    </xsd:element>
    <xsd:element name="SharedWithDetails" ma:index="10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ae46a4-1088-4ccd-93fa-3c1f86a991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A47EB7-D88A-4F3B-B3E4-0A17E19D4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eea7b0-2354-4063-b85b-41dbbb654c4c"/>
    <ds:schemaRef ds:uri="c8ae46a4-1088-4ccd-93fa-3c1f86a991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D23FAC-C0B4-48A7-A149-3645E4178F1E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1eea7b0-2354-4063-b85b-41dbbb654c4c"/>
    <ds:schemaRef ds:uri="c8ae46a4-1088-4ccd-93fa-3c1f86a9918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18DAC2E-9A23-4D02-A3AF-D3A9781B28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Kiyoshi (鈴木 清)</dc:creator>
  <cp:keywords/>
  <dc:description/>
  <cp:lastModifiedBy>ARINAMI Miho (有南 未穂)</cp:lastModifiedBy>
  <cp:revision/>
  <dcterms:created xsi:type="dcterms:W3CDTF">2021-05-12T07:36:57Z</dcterms:created>
  <dcterms:modified xsi:type="dcterms:W3CDTF">2022-07-27T06:22:30Z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0x010100907BF83734BCCC4DB1D1246B69C61691</vt:lpwstr>
  </property>
</Properties>
</file>